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4115" windowHeight="4185" activeTab="9"/>
  </bookViews>
  <sheets>
    <sheet name="Hs - BV" sheetId="6" r:id="rId1"/>
    <sheet name="Niveles - BV" sheetId="9" r:id="rId2"/>
    <sheet name="Hs - 8 m prof." sheetId="7" r:id="rId3"/>
    <sheet name="Hs - Pie duna" sheetId="8" r:id="rId4"/>
    <sheet name="Nivel max." sheetId="3" r:id="rId5"/>
    <sheet name="Revancha" sheetId="4" r:id="rId6"/>
    <sheet name="Vol. erosionado" sheetId="2" r:id="rId7"/>
    <sheet name="Indice de inundación" sheetId="10" r:id="rId8"/>
    <sheet name="Indice de erosión" sheetId="11" r:id="rId9"/>
    <sheet name="Indices Pelig-Vuln-Riesg" sheetId="12" r:id="rId10"/>
    <sheet name="Cambios RCP 8.5 año 2045" sheetId="14" r:id="rId11"/>
    <sheet name="Cambios RCP 8.5 año 2100" sheetId="13" r:id="rId12"/>
    <sheet name="Bruun - Retroceso de la costa" sheetId="15" r:id="rId13"/>
  </sheets>
  <externalReferences>
    <externalReference r:id="rId14"/>
  </externalReferences>
  <definedNames>
    <definedName name="_xlnm._FilterDatabase" localSheetId="5" hidden="1">Revancha!$H$4:$M$57</definedName>
    <definedName name="_xlnm._FilterDatabase" localSheetId="6" hidden="1">'Vol. erosionado'!$AA$4:$AA$57</definedName>
  </definedNames>
  <calcPr calcId="144525"/>
</workbook>
</file>

<file path=xl/calcChain.xml><?xml version="1.0" encoding="utf-8"?>
<calcChain xmlns="http://schemas.openxmlformats.org/spreadsheetml/2006/main">
  <c r="P57" i="15" l="1"/>
  <c r="O57" i="15"/>
  <c r="N57" i="15"/>
  <c r="M57" i="15"/>
  <c r="P56" i="15"/>
  <c r="O56" i="15"/>
  <c r="N56" i="15"/>
  <c r="M56" i="15"/>
  <c r="P55" i="15"/>
  <c r="O55" i="15"/>
  <c r="N55" i="15"/>
  <c r="M55" i="15"/>
  <c r="P54" i="15"/>
  <c r="O54" i="15"/>
  <c r="N54" i="15"/>
  <c r="M54" i="15"/>
  <c r="P53" i="15"/>
  <c r="O53" i="15"/>
  <c r="N53" i="15"/>
  <c r="M53" i="15"/>
  <c r="P52" i="15"/>
  <c r="O52" i="15"/>
  <c r="N52" i="15"/>
  <c r="M52" i="15"/>
  <c r="P51" i="15"/>
  <c r="O51" i="15"/>
  <c r="N51" i="15"/>
  <c r="M51" i="15"/>
  <c r="P50" i="15"/>
  <c r="O50" i="15"/>
  <c r="N50" i="15"/>
  <c r="M50" i="15"/>
  <c r="P49" i="15"/>
  <c r="O49" i="15"/>
  <c r="N49" i="15"/>
  <c r="M49" i="15"/>
  <c r="P48" i="15"/>
  <c r="O48" i="15"/>
  <c r="N48" i="15"/>
  <c r="M48" i="15"/>
  <c r="P47" i="15"/>
  <c r="O47" i="15"/>
  <c r="N47" i="15"/>
  <c r="M47" i="15"/>
  <c r="P46" i="15"/>
  <c r="O46" i="15"/>
  <c r="N46" i="15"/>
  <c r="M46" i="15"/>
  <c r="P45" i="15"/>
  <c r="O45" i="15"/>
  <c r="N45" i="15"/>
  <c r="M45" i="15"/>
  <c r="P44" i="15"/>
  <c r="O44" i="15"/>
  <c r="N44" i="15"/>
  <c r="M44" i="15"/>
  <c r="P43" i="15"/>
  <c r="O43" i="15"/>
  <c r="N43" i="15"/>
  <c r="M43" i="15"/>
  <c r="P42" i="15"/>
  <c r="O42" i="15"/>
  <c r="N42" i="15"/>
  <c r="M42" i="15"/>
  <c r="P41" i="15"/>
  <c r="O41" i="15"/>
  <c r="N41" i="15"/>
  <c r="M41" i="15"/>
  <c r="P40" i="15"/>
  <c r="O40" i="15"/>
  <c r="N40" i="15"/>
  <c r="M40" i="15"/>
  <c r="P39" i="15"/>
  <c r="O39" i="15"/>
  <c r="N39" i="15"/>
  <c r="M39" i="15"/>
  <c r="P38" i="15"/>
  <c r="O38" i="15"/>
  <c r="N38" i="15"/>
  <c r="M38" i="15"/>
  <c r="P37" i="15"/>
  <c r="O37" i="15"/>
  <c r="N37" i="15"/>
  <c r="M37" i="15"/>
  <c r="P36" i="15"/>
  <c r="O36" i="15"/>
  <c r="N36" i="15"/>
  <c r="M36" i="15"/>
  <c r="P35" i="15"/>
  <c r="O35" i="15"/>
  <c r="N35" i="15"/>
  <c r="M35" i="15"/>
  <c r="P34" i="15"/>
  <c r="O34" i="15"/>
  <c r="N34" i="15"/>
  <c r="M34" i="15"/>
  <c r="P33" i="15"/>
  <c r="O33" i="15"/>
  <c r="N33" i="15"/>
  <c r="M33" i="15"/>
  <c r="P32" i="15"/>
  <c r="O32" i="15"/>
  <c r="N32" i="15"/>
  <c r="M32" i="15"/>
  <c r="P31" i="15"/>
  <c r="O31" i="15"/>
  <c r="N31" i="15"/>
  <c r="M31" i="15"/>
  <c r="P30" i="15"/>
  <c r="O30" i="15"/>
  <c r="N30" i="15"/>
  <c r="M30" i="15"/>
  <c r="P29" i="15"/>
  <c r="O29" i="15"/>
  <c r="N29" i="15"/>
  <c r="M29" i="15"/>
  <c r="P28" i="15"/>
  <c r="O28" i="15"/>
  <c r="N28" i="15"/>
  <c r="M28" i="15"/>
  <c r="P27" i="15"/>
  <c r="O27" i="15"/>
  <c r="N27" i="15"/>
  <c r="M27" i="15"/>
  <c r="P26" i="15"/>
  <c r="O26" i="15"/>
  <c r="N26" i="15"/>
  <c r="M26" i="15"/>
  <c r="P25" i="15"/>
  <c r="O25" i="15"/>
  <c r="N25" i="15"/>
  <c r="M25" i="15"/>
  <c r="P24" i="15"/>
  <c r="O24" i="15"/>
  <c r="N24" i="15"/>
  <c r="M24" i="15"/>
  <c r="P23" i="15"/>
  <c r="O23" i="15"/>
  <c r="N23" i="15"/>
  <c r="M23" i="15"/>
  <c r="P22" i="15"/>
  <c r="O22" i="15"/>
  <c r="N22" i="15"/>
  <c r="M22" i="15"/>
  <c r="P21" i="15"/>
  <c r="O21" i="15"/>
  <c r="N21" i="15"/>
  <c r="M21" i="15"/>
  <c r="P20" i="15"/>
  <c r="O20" i="15"/>
  <c r="N20" i="15"/>
  <c r="M20" i="15"/>
  <c r="P19" i="15"/>
  <c r="O19" i="15"/>
  <c r="N19" i="15"/>
  <c r="M19" i="15"/>
  <c r="P18" i="15"/>
  <c r="O18" i="15"/>
  <c r="N18" i="15"/>
  <c r="M18" i="15"/>
  <c r="P17" i="15"/>
  <c r="O17" i="15"/>
  <c r="N17" i="15"/>
  <c r="M17" i="15"/>
  <c r="P16" i="15"/>
  <c r="O16" i="15"/>
  <c r="N16" i="15"/>
  <c r="M16" i="15"/>
  <c r="P15" i="15"/>
  <c r="O15" i="15"/>
  <c r="N15" i="15"/>
  <c r="M15" i="15"/>
  <c r="P14" i="15"/>
  <c r="O14" i="15"/>
  <c r="N14" i="15"/>
  <c r="M14" i="15"/>
  <c r="P13" i="15"/>
  <c r="O13" i="15"/>
  <c r="N13" i="15"/>
  <c r="M13" i="15"/>
  <c r="P12" i="15"/>
  <c r="O12" i="15"/>
  <c r="N12" i="15"/>
  <c r="M12" i="15"/>
  <c r="P11" i="15"/>
  <c r="O11" i="15"/>
  <c r="N11" i="15"/>
  <c r="M11" i="15"/>
  <c r="P10" i="15"/>
  <c r="O10" i="15"/>
  <c r="N10" i="15"/>
  <c r="M10" i="15"/>
  <c r="P9" i="15"/>
  <c r="O9" i="15"/>
  <c r="N9" i="15"/>
  <c r="M9" i="15"/>
  <c r="P8" i="15"/>
  <c r="O8" i="15"/>
  <c r="N8" i="15"/>
  <c r="M8" i="15"/>
  <c r="P7" i="15"/>
  <c r="O7" i="15"/>
  <c r="N7" i="15"/>
  <c r="M7" i="15"/>
  <c r="P6" i="15"/>
  <c r="O6" i="15"/>
  <c r="N6" i="15"/>
  <c r="M6" i="15"/>
  <c r="P5" i="15"/>
  <c r="P59" i="15" s="1"/>
  <c r="O5" i="15"/>
  <c r="O59" i="15" s="1"/>
  <c r="N5" i="15"/>
  <c r="N59" i="15" s="1"/>
  <c r="M5" i="15"/>
  <c r="M59" i="15" s="1"/>
  <c r="AW57" i="14" l="1"/>
  <c r="AV57" i="14"/>
  <c r="AS57" i="14"/>
  <c r="AO57" i="14"/>
  <c r="AX57" i="14" s="1"/>
  <c r="AN57" i="14"/>
  <c r="AM57" i="14"/>
  <c r="AL57" i="14"/>
  <c r="AU57" i="14" s="1"/>
  <c r="AK57" i="14"/>
  <c r="AT57" i="14" s="1"/>
  <c r="AJ57" i="14"/>
  <c r="AW56" i="14"/>
  <c r="AV56" i="14"/>
  <c r="AS56" i="14"/>
  <c r="AO56" i="14"/>
  <c r="AX56" i="14" s="1"/>
  <c r="AN56" i="14"/>
  <c r="AM56" i="14"/>
  <c r="AL56" i="14"/>
  <c r="AU56" i="14" s="1"/>
  <c r="AK56" i="14"/>
  <c r="AT56" i="14" s="1"/>
  <c r="AJ56" i="14"/>
  <c r="AW55" i="14"/>
  <c r="AV55" i="14"/>
  <c r="AS55" i="14"/>
  <c r="AO55" i="14"/>
  <c r="AX55" i="14" s="1"/>
  <c r="AN55" i="14"/>
  <c r="AM55" i="14"/>
  <c r="AL55" i="14"/>
  <c r="AU55" i="14" s="1"/>
  <c r="AK55" i="14"/>
  <c r="AT55" i="14" s="1"/>
  <c r="AJ55" i="14"/>
  <c r="AW54" i="14"/>
  <c r="AV54" i="14"/>
  <c r="AS54" i="14"/>
  <c r="AO54" i="14"/>
  <c r="AX54" i="14" s="1"/>
  <c r="AN54" i="14"/>
  <c r="AM54" i="14"/>
  <c r="AL54" i="14"/>
  <c r="AU54" i="14" s="1"/>
  <c r="AK54" i="14"/>
  <c r="AT54" i="14" s="1"/>
  <c r="AJ54" i="14"/>
  <c r="AW53" i="14"/>
  <c r="AV53" i="14"/>
  <c r="AS53" i="14"/>
  <c r="AO53" i="14"/>
  <c r="AX53" i="14" s="1"/>
  <c r="AN53" i="14"/>
  <c r="AM53" i="14"/>
  <c r="AL53" i="14"/>
  <c r="AU53" i="14" s="1"/>
  <c r="AK53" i="14"/>
  <c r="AT53" i="14" s="1"/>
  <c r="AJ53" i="14"/>
  <c r="AW52" i="14"/>
  <c r="AV52" i="14"/>
  <c r="AS52" i="14"/>
  <c r="AO52" i="14"/>
  <c r="AX52" i="14" s="1"/>
  <c r="AN52" i="14"/>
  <c r="AM52" i="14"/>
  <c r="AL52" i="14"/>
  <c r="AU52" i="14" s="1"/>
  <c r="AK52" i="14"/>
  <c r="AT52" i="14" s="1"/>
  <c r="AJ52" i="14"/>
  <c r="AW51" i="14"/>
  <c r="AV51" i="14"/>
  <c r="AS51" i="14"/>
  <c r="AO51" i="14"/>
  <c r="AX51" i="14" s="1"/>
  <c r="AN51" i="14"/>
  <c r="AM51" i="14"/>
  <c r="AL51" i="14"/>
  <c r="AU51" i="14" s="1"/>
  <c r="AK51" i="14"/>
  <c r="AT51" i="14" s="1"/>
  <c r="AJ51" i="14"/>
  <c r="AW50" i="14"/>
  <c r="AV50" i="14"/>
  <c r="AS50" i="14"/>
  <c r="AO50" i="14"/>
  <c r="AX50" i="14" s="1"/>
  <c r="AN50" i="14"/>
  <c r="AM50" i="14"/>
  <c r="AL50" i="14"/>
  <c r="AU50" i="14" s="1"/>
  <c r="AK50" i="14"/>
  <c r="AT50" i="14" s="1"/>
  <c r="AJ50" i="14"/>
  <c r="AW49" i="14"/>
  <c r="AV49" i="14"/>
  <c r="AS49" i="14"/>
  <c r="AO49" i="14"/>
  <c r="AX49" i="14" s="1"/>
  <c r="AN49" i="14"/>
  <c r="AM49" i="14"/>
  <c r="AL49" i="14"/>
  <c r="AU49" i="14" s="1"/>
  <c r="AK49" i="14"/>
  <c r="AT49" i="14" s="1"/>
  <c r="AJ49" i="14"/>
  <c r="AW48" i="14"/>
  <c r="AV48" i="14"/>
  <c r="AS48" i="14"/>
  <c r="AO48" i="14"/>
  <c r="AX48" i="14" s="1"/>
  <c r="AN48" i="14"/>
  <c r="AM48" i="14"/>
  <c r="AL48" i="14"/>
  <c r="AU48" i="14" s="1"/>
  <c r="AK48" i="14"/>
  <c r="AT48" i="14" s="1"/>
  <c r="AJ48" i="14"/>
  <c r="AW47" i="14"/>
  <c r="AV47" i="14"/>
  <c r="AS47" i="14"/>
  <c r="AO47" i="14"/>
  <c r="AX47" i="14" s="1"/>
  <c r="AN47" i="14"/>
  <c r="AM47" i="14"/>
  <c r="AL47" i="14"/>
  <c r="AU47" i="14" s="1"/>
  <c r="AK47" i="14"/>
  <c r="AT47" i="14" s="1"/>
  <c r="AJ47" i="14"/>
  <c r="AW46" i="14"/>
  <c r="AV46" i="14"/>
  <c r="AS46" i="14"/>
  <c r="AO46" i="14"/>
  <c r="AX46" i="14" s="1"/>
  <c r="AN46" i="14"/>
  <c r="AM46" i="14"/>
  <c r="AL46" i="14"/>
  <c r="AU46" i="14" s="1"/>
  <c r="AK46" i="14"/>
  <c r="AT46" i="14" s="1"/>
  <c r="AJ46" i="14"/>
  <c r="AW45" i="14"/>
  <c r="AV45" i="14"/>
  <c r="AS45" i="14"/>
  <c r="AO45" i="14"/>
  <c r="AX45" i="14" s="1"/>
  <c r="AN45" i="14"/>
  <c r="AM45" i="14"/>
  <c r="AL45" i="14"/>
  <c r="AU45" i="14" s="1"/>
  <c r="AK45" i="14"/>
  <c r="AT45" i="14" s="1"/>
  <c r="AJ45" i="14"/>
  <c r="AW44" i="14"/>
  <c r="AV44" i="14"/>
  <c r="AS44" i="14"/>
  <c r="AO44" i="14"/>
  <c r="AX44" i="14" s="1"/>
  <c r="AN44" i="14"/>
  <c r="AM44" i="14"/>
  <c r="AL44" i="14"/>
  <c r="AU44" i="14" s="1"/>
  <c r="AK44" i="14"/>
  <c r="AT44" i="14" s="1"/>
  <c r="AJ44" i="14"/>
  <c r="AW43" i="14"/>
  <c r="AV43" i="14"/>
  <c r="AS43" i="14"/>
  <c r="AO43" i="14"/>
  <c r="AX43" i="14" s="1"/>
  <c r="AN43" i="14"/>
  <c r="AM43" i="14"/>
  <c r="AL43" i="14"/>
  <c r="AU43" i="14" s="1"/>
  <c r="AK43" i="14"/>
  <c r="AT43" i="14" s="1"/>
  <c r="AJ43" i="14"/>
  <c r="AW42" i="14"/>
  <c r="AS42" i="14"/>
  <c r="AO42" i="14"/>
  <c r="AX42" i="14" s="1"/>
  <c r="AN42" i="14"/>
  <c r="AM42" i="14"/>
  <c r="AV42" i="14" s="1"/>
  <c r="AL42" i="14"/>
  <c r="AU42" i="14" s="1"/>
  <c r="AK42" i="14"/>
  <c r="AT42" i="14" s="1"/>
  <c r="AJ42" i="14"/>
  <c r="AW41" i="14"/>
  <c r="AS41" i="14"/>
  <c r="AO41" i="14"/>
  <c r="AX41" i="14" s="1"/>
  <c r="AN41" i="14"/>
  <c r="AM41" i="14"/>
  <c r="AV41" i="14" s="1"/>
  <c r="AL41" i="14"/>
  <c r="AU41" i="14" s="1"/>
  <c r="AK41" i="14"/>
  <c r="AT41" i="14" s="1"/>
  <c r="AJ41" i="14"/>
  <c r="AX40" i="14"/>
  <c r="AW40" i="14"/>
  <c r="AV40" i="14"/>
  <c r="AS40" i="14"/>
  <c r="AO40" i="14"/>
  <c r="AN40" i="14"/>
  <c r="AM40" i="14"/>
  <c r="AL40" i="14"/>
  <c r="AU40" i="14" s="1"/>
  <c r="AK40" i="14"/>
  <c r="AT40" i="14" s="1"/>
  <c r="AJ40" i="14"/>
  <c r="AW39" i="14"/>
  <c r="AT39" i="14"/>
  <c r="AS39" i="14"/>
  <c r="AO39" i="14"/>
  <c r="AX39" i="14" s="1"/>
  <c r="AN39" i="14"/>
  <c r="AM39" i="14"/>
  <c r="AV39" i="14" s="1"/>
  <c r="AL39" i="14"/>
  <c r="AU39" i="14" s="1"/>
  <c r="AK39" i="14"/>
  <c r="AJ39" i="14"/>
  <c r="AX38" i="14"/>
  <c r="AW38" i="14"/>
  <c r="AV38" i="14"/>
  <c r="AT38" i="14"/>
  <c r="AS38" i="14"/>
  <c r="AO38" i="14"/>
  <c r="AN38" i="14"/>
  <c r="AM38" i="14"/>
  <c r="AL38" i="14"/>
  <c r="AU38" i="14" s="1"/>
  <c r="AK38" i="14"/>
  <c r="AJ38" i="14"/>
  <c r="AW37" i="14"/>
  <c r="AS37" i="14"/>
  <c r="AO37" i="14"/>
  <c r="AX37" i="14" s="1"/>
  <c r="AN37" i="14"/>
  <c r="AM37" i="14"/>
  <c r="AV37" i="14" s="1"/>
  <c r="AL37" i="14"/>
  <c r="AU37" i="14" s="1"/>
  <c r="AK37" i="14"/>
  <c r="AT37" i="14" s="1"/>
  <c r="AJ37" i="14"/>
  <c r="AX36" i="14"/>
  <c r="AW36" i="14"/>
  <c r="AV36" i="14"/>
  <c r="AS36" i="14"/>
  <c r="AO36" i="14"/>
  <c r="AN36" i="14"/>
  <c r="AM36" i="14"/>
  <c r="AL36" i="14"/>
  <c r="AU36" i="14" s="1"/>
  <c r="AK36" i="14"/>
  <c r="AT36" i="14" s="1"/>
  <c r="AJ36" i="14"/>
  <c r="AW35" i="14"/>
  <c r="AT35" i="14"/>
  <c r="AS35" i="14"/>
  <c r="AO35" i="14"/>
  <c r="AX35" i="14" s="1"/>
  <c r="AN35" i="14"/>
  <c r="AM35" i="14"/>
  <c r="AV35" i="14" s="1"/>
  <c r="AL35" i="14"/>
  <c r="AU35" i="14" s="1"/>
  <c r="AK35" i="14"/>
  <c r="AJ35" i="14"/>
  <c r="AX34" i="14"/>
  <c r="AW34" i="14"/>
  <c r="AV34" i="14"/>
  <c r="AT34" i="14"/>
  <c r="AS34" i="14"/>
  <c r="AO34" i="14"/>
  <c r="AN34" i="14"/>
  <c r="AM34" i="14"/>
  <c r="AL34" i="14"/>
  <c r="AU34" i="14" s="1"/>
  <c r="AK34" i="14"/>
  <c r="AJ34" i="14"/>
  <c r="AW33" i="14"/>
  <c r="AS33" i="14"/>
  <c r="AO33" i="14"/>
  <c r="AX33" i="14" s="1"/>
  <c r="AN33" i="14"/>
  <c r="AM33" i="14"/>
  <c r="AV33" i="14" s="1"/>
  <c r="AL33" i="14"/>
  <c r="AU33" i="14" s="1"/>
  <c r="AK33" i="14"/>
  <c r="AT33" i="14" s="1"/>
  <c r="AJ33" i="14"/>
  <c r="AX32" i="14"/>
  <c r="AW32" i="14"/>
  <c r="AV32" i="14"/>
  <c r="AS32" i="14"/>
  <c r="AO32" i="14"/>
  <c r="AN32" i="14"/>
  <c r="AM32" i="14"/>
  <c r="AL32" i="14"/>
  <c r="AU32" i="14" s="1"/>
  <c r="AK32" i="14"/>
  <c r="AT32" i="14" s="1"/>
  <c r="AJ32" i="14"/>
  <c r="AW31" i="14"/>
  <c r="AT31" i="14"/>
  <c r="AS31" i="14"/>
  <c r="AO31" i="14"/>
  <c r="AX31" i="14" s="1"/>
  <c r="AN31" i="14"/>
  <c r="AM31" i="14"/>
  <c r="AV31" i="14" s="1"/>
  <c r="AL31" i="14"/>
  <c r="AU31" i="14" s="1"/>
  <c r="AK31" i="14"/>
  <c r="AJ31" i="14"/>
  <c r="AX30" i="14"/>
  <c r="AW30" i="14"/>
  <c r="AV30" i="14"/>
  <c r="AT30" i="14"/>
  <c r="AS30" i="14"/>
  <c r="AO30" i="14"/>
  <c r="AN30" i="14"/>
  <c r="AM30" i="14"/>
  <c r="AL30" i="14"/>
  <c r="AU30" i="14" s="1"/>
  <c r="AK30" i="14"/>
  <c r="AJ30" i="14"/>
  <c r="AW29" i="14"/>
  <c r="AS29" i="14"/>
  <c r="AO29" i="14"/>
  <c r="AX29" i="14" s="1"/>
  <c r="AN29" i="14"/>
  <c r="AM29" i="14"/>
  <c r="AV29" i="14" s="1"/>
  <c r="AL29" i="14"/>
  <c r="AU29" i="14" s="1"/>
  <c r="AK29" i="14"/>
  <c r="AT29" i="14" s="1"/>
  <c r="AJ29" i="14"/>
  <c r="AX28" i="14"/>
  <c r="AW28" i="14"/>
  <c r="AV28" i="14"/>
  <c r="AS28" i="14"/>
  <c r="AO28" i="14"/>
  <c r="AN28" i="14"/>
  <c r="AM28" i="14"/>
  <c r="AL28" i="14"/>
  <c r="AU28" i="14" s="1"/>
  <c r="AK28" i="14"/>
  <c r="AT28" i="14" s="1"/>
  <c r="AJ28" i="14"/>
  <c r="AW27" i="14"/>
  <c r="AT27" i="14"/>
  <c r="AS27" i="14"/>
  <c r="AO27" i="14"/>
  <c r="AX27" i="14" s="1"/>
  <c r="AN27" i="14"/>
  <c r="AM27" i="14"/>
  <c r="AV27" i="14" s="1"/>
  <c r="AL27" i="14"/>
  <c r="AU27" i="14" s="1"/>
  <c r="AK27" i="14"/>
  <c r="AJ27" i="14"/>
  <c r="AX26" i="14"/>
  <c r="AW26" i="14"/>
  <c r="AV26" i="14"/>
  <c r="AT26" i="14"/>
  <c r="AS26" i="14"/>
  <c r="AO26" i="14"/>
  <c r="AN26" i="14"/>
  <c r="AM26" i="14"/>
  <c r="AL26" i="14"/>
  <c r="AU26" i="14" s="1"/>
  <c r="AK26" i="14"/>
  <c r="AJ26" i="14"/>
  <c r="AW25" i="14"/>
  <c r="AS25" i="14"/>
  <c r="AO25" i="14"/>
  <c r="AX25" i="14" s="1"/>
  <c r="AN25" i="14"/>
  <c r="AM25" i="14"/>
  <c r="AV25" i="14" s="1"/>
  <c r="AL25" i="14"/>
  <c r="AU25" i="14" s="1"/>
  <c r="AK25" i="14"/>
  <c r="AT25" i="14" s="1"/>
  <c r="AJ25" i="14"/>
  <c r="AX24" i="14"/>
  <c r="AW24" i="14"/>
  <c r="AV24" i="14"/>
  <c r="AS24" i="14"/>
  <c r="AO24" i="14"/>
  <c r="AN24" i="14"/>
  <c r="AM24" i="14"/>
  <c r="AL24" i="14"/>
  <c r="AU24" i="14" s="1"/>
  <c r="AK24" i="14"/>
  <c r="AT24" i="14" s="1"/>
  <c r="AJ24" i="14"/>
  <c r="AW23" i="14"/>
  <c r="AT23" i="14"/>
  <c r="AS23" i="14"/>
  <c r="AO23" i="14"/>
  <c r="AX23" i="14" s="1"/>
  <c r="AN23" i="14"/>
  <c r="AM23" i="14"/>
  <c r="AV23" i="14" s="1"/>
  <c r="AL23" i="14"/>
  <c r="AU23" i="14" s="1"/>
  <c r="AK23" i="14"/>
  <c r="AJ23" i="14"/>
  <c r="AX22" i="14"/>
  <c r="AW22" i="14"/>
  <c r="AV22" i="14"/>
  <c r="AT22" i="14"/>
  <c r="AS22" i="14"/>
  <c r="AO22" i="14"/>
  <c r="AN22" i="14"/>
  <c r="AM22" i="14"/>
  <c r="AL22" i="14"/>
  <c r="AU22" i="14" s="1"/>
  <c r="AK22" i="14"/>
  <c r="AJ22" i="14"/>
  <c r="AW21" i="14"/>
  <c r="AS21" i="14"/>
  <c r="AO21" i="14"/>
  <c r="AX21" i="14" s="1"/>
  <c r="AN21" i="14"/>
  <c r="AM21" i="14"/>
  <c r="AV21" i="14" s="1"/>
  <c r="AL21" i="14"/>
  <c r="AU21" i="14" s="1"/>
  <c r="AK21" i="14"/>
  <c r="AT21" i="14" s="1"/>
  <c r="AJ21" i="14"/>
  <c r="AX20" i="14"/>
  <c r="AW20" i="14"/>
  <c r="AV20" i="14"/>
  <c r="AS20" i="14"/>
  <c r="AO20" i="14"/>
  <c r="AN20" i="14"/>
  <c r="AM20" i="14"/>
  <c r="AL20" i="14"/>
  <c r="AU20" i="14" s="1"/>
  <c r="AK20" i="14"/>
  <c r="AT20" i="14" s="1"/>
  <c r="AJ20" i="14"/>
  <c r="AW19" i="14"/>
  <c r="AT19" i="14"/>
  <c r="AO19" i="14"/>
  <c r="AX19" i="14" s="1"/>
  <c r="AN19" i="14"/>
  <c r="AM19" i="14"/>
  <c r="AV19" i="14" s="1"/>
  <c r="AL19" i="14"/>
  <c r="AU19" i="14" s="1"/>
  <c r="AK19" i="14"/>
  <c r="AJ19" i="14"/>
  <c r="AS19" i="14" s="1"/>
  <c r="AO18" i="14"/>
  <c r="AX18" i="14" s="1"/>
  <c r="AN18" i="14"/>
  <c r="AW18" i="14" s="1"/>
  <c r="AM18" i="14"/>
  <c r="AV18" i="14" s="1"/>
  <c r="AL18" i="14"/>
  <c r="AU18" i="14" s="1"/>
  <c r="AK18" i="14"/>
  <c r="AT18" i="14" s="1"/>
  <c r="AJ18" i="14"/>
  <c r="AS18" i="14" s="1"/>
  <c r="AX17" i="14"/>
  <c r="AT17" i="14"/>
  <c r="AO17" i="14"/>
  <c r="AN17" i="14"/>
  <c r="AW17" i="14" s="1"/>
  <c r="AM17" i="14"/>
  <c r="AV17" i="14" s="1"/>
  <c r="AL17" i="14"/>
  <c r="AU17" i="14" s="1"/>
  <c r="AK17" i="14"/>
  <c r="AJ17" i="14"/>
  <c r="AS17" i="14" s="1"/>
  <c r="AO16" i="14"/>
  <c r="AX16" i="14" s="1"/>
  <c r="AN16" i="14"/>
  <c r="AW16" i="14" s="1"/>
  <c r="AM16" i="14"/>
  <c r="AV16" i="14" s="1"/>
  <c r="AL16" i="14"/>
  <c r="AU16" i="14" s="1"/>
  <c r="AK16" i="14"/>
  <c r="AT16" i="14" s="1"/>
  <c r="AJ16" i="14"/>
  <c r="AS16" i="14" s="1"/>
  <c r="AX15" i="14"/>
  <c r="AT15" i="14"/>
  <c r="AO15" i="14"/>
  <c r="AN15" i="14"/>
  <c r="AW15" i="14" s="1"/>
  <c r="AM15" i="14"/>
  <c r="AV15" i="14" s="1"/>
  <c r="AL15" i="14"/>
  <c r="AU15" i="14" s="1"/>
  <c r="AK15" i="14"/>
  <c r="AJ15" i="14"/>
  <c r="AS15" i="14" s="1"/>
  <c r="AO14" i="14"/>
  <c r="AX14" i="14" s="1"/>
  <c r="AN14" i="14"/>
  <c r="AW14" i="14" s="1"/>
  <c r="AM14" i="14"/>
  <c r="AV14" i="14" s="1"/>
  <c r="AL14" i="14"/>
  <c r="AU14" i="14" s="1"/>
  <c r="AK14" i="14"/>
  <c r="AT14" i="14" s="1"/>
  <c r="AJ14" i="14"/>
  <c r="AS14" i="14" s="1"/>
  <c r="AX13" i="14"/>
  <c r="AT13" i="14"/>
  <c r="AO13" i="14"/>
  <c r="AN13" i="14"/>
  <c r="AW13" i="14" s="1"/>
  <c r="AM13" i="14"/>
  <c r="AV13" i="14" s="1"/>
  <c r="AL13" i="14"/>
  <c r="AU13" i="14" s="1"/>
  <c r="AK13" i="14"/>
  <c r="AJ13" i="14"/>
  <c r="AS13" i="14" s="1"/>
  <c r="AO12" i="14"/>
  <c r="AX12" i="14" s="1"/>
  <c r="AN12" i="14"/>
  <c r="AW12" i="14" s="1"/>
  <c r="AM12" i="14"/>
  <c r="AV12" i="14" s="1"/>
  <c r="AL12" i="14"/>
  <c r="AU12" i="14" s="1"/>
  <c r="AK12" i="14"/>
  <c r="AT12" i="14" s="1"/>
  <c r="AJ12" i="14"/>
  <c r="AS12" i="14" s="1"/>
  <c r="AX11" i="14"/>
  <c r="AT11" i="14"/>
  <c r="AO11" i="14"/>
  <c r="AN11" i="14"/>
  <c r="AW11" i="14" s="1"/>
  <c r="AM11" i="14"/>
  <c r="AV11" i="14" s="1"/>
  <c r="AL11" i="14"/>
  <c r="AU11" i="14" s="1"/>
  <c r="AK11" i="14"/>
  <c r="AJ11" i="14"/>
  <c r="AS11" i="14" s="1"/>
  <c r="AO10" i="14"/>
  <c r="AX10" i="14" s="1"/>
  <c r="AN10" i="14"/>
  <c r="AW10" i="14" s="1"/>
  <c r="AM10" i="14"/>
  <c r="AV10" i="14" s="1"/>
  <c r="AL10" i="14"/>
  <c r="AU10" i="14" s="1"/>
  <c r="AK10" i="14"/>
  <c r="AT10" i="14" s="1"/>
  <c r="AJ10" i="14"/>
  <c r="AS10" i="14" s="1"/>
  <c r="AX9" i="14"/>
  <c r="AT9" i="14"/>
  <c r="AO9" i="14"/>
  <c r="AN9" i="14"/>
  <c r="AW9" i="14" s="1"/>
  <c r="AM9" i="14"/>
  <c r="AV9" i="14" s="1"/>
  <c r="AL9" i="14"/>
  <c r="AU9" i="14" s="1"/>
  <c r="AK9" i="14"/>
  <c r="AJ9" i="14"/>
  <c r="AS9" i="14" s="1"/>
  <c r="AO8" i="14"/>
  <c r="AX8" i="14" s="1"/>
  <c r="AN8" i="14"/>
  <c r="AW8" i="14" s="1"/>
  <c r="AM8" i="14"/>
  <c r="AV8" i="14" s="1"/>
  <c r="AL8" i="14"/>
  <c r="AU8" i="14" s="1"/>
  <c r="AK8" i="14"/>
  <c r="AT8" i="14" s="1"/>
  <c r="AJ8" i="14"/>
  <c r="AS8" i="14" s="1"/>
  <c r="AX7" i="14"/>
  <c r="AT7" i="14"/>
  <c r="AO7" i="14"/>
  <c r="AN7" i="14"/>
  <c r="AW7" i="14" s="1"/>
  <c r="AM7" i="14"/>
  <c r="AV7" i="14" s="1"/>
  <c r="AL7" i="14"/>
  <c r="AU7" i="14" s="1"/>
  <c r="AK7" i="14"/>
  <c r="AJ7" i="14"/>
  <c r="AS7" i="14" s="1"/>
  <c r="AO6" i="14"/>
  <c r="AX6" i="14" s="1"/>
  <c r="AN6" i="14"/>
  <c r="AW6" i="14" s="1"/>
  <c r="AM6" i="14"/>
  <c r="AV6" i="14" s="1"/>
  <c r="AL6" i="14"/>
  <c r="AU6" i="14" s="1"/>
  <c r="AK6" i="14"/>
  <c r="AT6" i="14" s="1"/>
  <c r="AJ6" i="14"/>
  <c r="AS6" i="14" s="1"/>
  <c r="AX5" i="14"/>
  <c r="AT5" i="14"/>
  <c r="AO5" i="14"/>
  <c r="AN5" i="14"/>
  <c r="AW5" i="14" s="1"/>
  <c r="AM5" i="14"/>
  <c r="AV5" i="14" s="1"/>
  <c r="AL5" i="14"/>
  <c r="AU5" i="14" s="1"/>
  <c r="AK5" i="14"/>
  <c r="AJ5" i="14"/>
  <c r="AS5" i="14" s="1"/>
  <c r="AV57" i="13" l="1"/>
  <c r="AU57" i="13"/>
  <c r="AO57" i="13"/>
  <c r="AX57" i="13" s="1"/>
  <c r="AN57" i="13"/>
  <c r="AW57" i="13" s="1"/>
  <c r="AM57" i="13"/>
  <c r="AL57" i="13"/>
  <c r="AK57" i="13"/>
  <c r="AT57" i="13" s="1"/>
  <c r="AJ57" i="13"/>
  <c r="AS57" i="13" s="1"/>
  <c r="AV56" i="13"/>
  <c r="AU56" i="13"/>
  <c r="AO56" i="13"/>
  <c r="AX56" i="13" s="1"/>
  <c r="AN56" i="13"/>
  <c r="AW56" i="13" s="1"/>
  <c r="AM56" i="13"/>
  <c r="AL56" i="13"/>
  <c r="AK56" i="13"/>
  <c r="AT56" i="13" s="1"/>
  <c r="AJ56" i="13"/>
  <c r="AS56" i="13" s="1"/>
  <c r="AV55" i="13"/>
  <c r="AU55" i="13"/>
  <c r="AO55" i="13"/>
  <c r="AX55" i="13" s="1"/>
  <c r="AN55" i="13"/>
  <c r="AW55" i="13" s="1"/>
  <c r="AM55" i="13"/>
  <c r="AL55" i="13"/>
  <c r="AK55" i="13"/>
  <c r="AT55" i="13" s="1"/>
  <c r="AJ55" i="13"/>
  <c r="AS55" i="13" s="1"/>
  <c r="AV54" i="13"/>
  <c r="AU54" i="13"/>
  <c r="AO54" i="13"/>
  <c r="AX54" i="13" s="1"/>
  <c r="AN54" i="13"/>
  <c r="AW54" i="13" s="1"/>
  <c r="AM54" i="13"/>
  <c r="AL54" i="13"/>
  <c r="AK54" i="13"/>
  <c r="AT54" i="13" s="1"/>
  <c r="AJ54" i="13"/>
  <c r="AS54" i="13" s="1"/>
  <c r="AV53" i="13"/>
  <c r="AU53" i="13"/>
  <c r="AO53" i="13"/>
  <c r="AX53" i="13" s="1"/>
  <c r="AN53" i="13"/>
  <c r="AW53" i="13" s="1"/>
  <c r="AM53" i="13"/>
  <c r="AL53" i="13"/>
  <c r="AK53" i="13"/>
  <c r="AT53" i="13" s="1"/>
  <c r="AJ53" i="13"/>
  <c r="AS53" i="13" s="1"/>
  <c r="AV52" i="13"/>
  <c r="AU52" i="13"/>
  <c r="AO52" i="13"/>
  <c r="AX52" i="13" s="1"/>
  <c r="AN52" i="13"/>
  <c r="AW52" i="13" s="1"/>
  <c r="AM52" i="13"/>
  <c r="AL52" i="13"/>
  <c r="AK52" i="13"/>
  <c r="AT52" i="13" s="1"/>
  <c r="AJ52" i="13"/>
  <c r="AS52" i="13" s="1"/>
  <c r="AV51" i="13"/>
  <c r="AU51" i="13"/>
  <c r="AO51" i="13"/>
  <c r="AX51" i="13" s="1"/>
  <c r="AN51" i="13"/>
  <c r="AW51" i="13" s="1"/>
  <c r="AM51" i="13"/>
  <c r="AL51" i="13"/>
  <c r="AK51" i="13"/>
  <c r="AT51" i="13" s="1"/>
  <c r="AJ51" i="13"/>
  <c r="AS51" i="13" s="1"/>
  <c r="AV50" i="13"/>
  <c r="AU50" i="13"/>
  <c r="AO50" i="13"/>
  <c r="AX50" i="13" s="1"/>
  <c r="AN50" i="13"/>
  <c r="AW50" i="13" s="1"/>
  <c r="AM50" i="13"/>
  <c r="AL50" i="13"/>
  <c r="AK50" i="13"/>
  <c r="AT50" i="13" s="1"/>
  <c r="AJ50" i="13"/>
  <c r="AS50" i="13" s="1"/>
  <c r="AV49" i="13"/>
  <c r="AU49" i="13"/>
  <c r="AO49" i="13"/>
  <c r="AX49" i="13" s="1"/>
  <c r="AN49" i="13"/>
  <c r="AW49" i="13" s="1"/>
  <c r="AM49" i="13"/>
  <c r="AL49" i="13"/>
  <c r="AK49" i="13"/>
  <c r="AT49" i="13" s="1"/>
  <c r="AJ49" i="13"/>
  <c r="AS49" i="13" s="1"/>
  <c r="AV48" i="13"/>
  <c r="AU48" i="13"/>
  <c r="AO48" i="13"/>
  <c r="AX48" i="13" s="1"/>
  <c r="AN48" i="13"/>
  <c r="AW48" i="13" s="1"/>
  <c r="AM48" i="13"/>
  <c r="AL48" i="13"/>
  <c r="AK48" i="13"/>
  <c r="AT48" i="13" s="1"/>
  <c r="AJ48" i="13"/>
  <c r="AS48" i="13" s="1"/>
  <c r="AV47" i="13"/>
  <c r="AU47" i="13"/>
  <c r="AO47" i="13"/>
  <c r="AX47" i="13" s="1"/>
  <c r="AN47" i="13"/>
  <c r="AW47" i="13" s="1"/>
  <c r="AM47" i="13"/>
  <c r="AL47" i="13"/>
  <c r="AK47" i="13"/>
  <c r="AT47" i="13" s="1"/>
  <c r="AJ47" i="13"/>
  <c r="AS47" i="13" s="1"/>
  <c r="AV46" i="13"/>
  <c r="AU46" i="13"/>
  <c r="AO46" i="13"/>
  <c r="AX46" i="13" s="1"/>
  <c r="AN46" i="13"/>
  <c r="AW46" i="13" s="1"/>
  <c r="AM46" i="13"/>
  <c r="AL46" i="13"/>
  <c r="AK46" i="13"/>
  <c r="AT46" i="13" s="1"/>
  <c r="AJ46" i="13"/>
  <c r="AS46" i="13" s="1"/>
  <c r="AV45" i="13"/>
  <c r="AU45" i="13"/>
  <c r="AO45" i="13"/>
  <c r="AX45" i="13" s="1"/>
  <c r="AN45" i="13"/>
  <c r="AW45" i="13" s="1"/>
  <c r="AM45" i="13"/>
  <c r="AL45" i="13"/>
  <c r="AK45" i="13"/>
  <c r="AT45" i="13" s="1"/>
  <c r="AJ45" i="13"/>
  <c r="AS45" i="13" s="1"/>
  <c r="AV44" i="13"/>
  <c r="AU44" i="13"/>
  <c r="AO44" i="13"/>
  <c r="AX44" i="13" s="1"/>
  <c r="AN44" i="13"/>
  <c r="AW44" i="13" s="1"/>
  <c r="AM44" i="13"/>
  <c r="AL44" i="13"/>
  <c r="AK44" i="13"/>
  <c r="AT44" i="13" s="1"/>
  <c r="AJ44" i="13"/>
  <c r="AS44" i="13" s="1"/>
  <c r="AV43" i="13"/>
  <c r="AU43" i="13"/>
  <c r="AO43" i="13"/>
  <c r="AX43" i="13" s="1"/>
  <c r="AN43" i="13"/>
  <c r="AW43" i="13" s="1"/>
  <c r="AM43" i="13"/>
  <c r="AL43" i="13"/>
  <c r="AK43" i="13"/>
  <c r="AT43" i="13" s="1"/>
  <c r="AJ43" i="13"/>
  <c r="AS43" i="13" s="1"/>
  <c r="AV42" i="13"/>
  <c r="AU42" i="13"/>
  <c r="AO42" i="13"/>
  <c r="AX42" i="13" s="1"/>
  <c r="AN42" i="13"/>
  <c r="AW42" i="13" s="1"/>
  <c r="AM42" i="13"/>
  <c r="AL42" i="13"/>
  <c r="AK42" i="13"/>
  <c r="AT42" i="13" s="1"/>
  <c r="AJ42" i="13"/>
  <c r="AS42" i="13" s="1"/>
  <c r="AV41" i="13"/>
  <c r="AU41" i="13"/>
  <c r="AO41" i="13"/>
  <c r="AX41" i="13" s="1"/>
  <c r="AN41" i="13"/>
  <c r="AW41" i="13" s="1"/>
  <c r="AM41" i="13"/>
  <c r="AL41" i="13"/>
  <c r="AK41" i="13"/>
  <c r="AT41" i="13" s="1"/>
  <c r="AJ41" i="13"/>
  <c r="AS41" i="13" s="1"/>
  <c r="AV40" i="13"/>
  <c r="AU40" i="13"/>
  <c r="AO40" i="13"/>
  <c r="AX40" i="13" s="1"/>
  <c r="AN40" i="13"/>
  <c r="AW40" i="13" s="1"/>
  <c r="AM40" i="13"/>
  <c r="AL40" i="13"/>
  <c r="AK40" i="13"/>
  <c r="AT40" i="13" s="1"/>
  <c r="AJ40" i="13"/>
  <c r="AS40" i="13" s="1"/>
  <c r="AV39" i="13"/>
  <c r="AU39" i="13"/>
  <c r="AO39" i="13"/>
  <c r="AX39" i="13" s="1"/>
  <c r="AN39" i="13"/>
  <c r="AW39" i="13" s="1"/>
  <c r="AM39" i="13"/>
  <c r="AL39" i="13"/>
  <c r="AK39" i="13"/>
  <c r="AT39" i="13" s="1"/>
  <c r="AJ39" i="13"/>
  <c r="AS39" i="13" s="1"/>
  <c r="AV38" i="13"/>
  <c r="AU38" i="13"/>
  <c r="AO38" i="13"/>
  <c r="AX38" i="13" s="1"/>
  <c r="AN38" i="13"/>
  <c r="AW38" i="13" s="1"/>
  <c r="AM38" i="13"/>
  <c r="AL38" i="13"/>
  <c r="AK38" i="13"/>
  <c r="AT38" i="13" s="1"/>
  <c r="AJ38" i="13"/>
  <c r="AS38" i="13" s="1"/>
  <c r="AV37" i="13"/>
  <c r="AU37" i="13"/>
  <c r="AO37" i="13"/>
  <c r="AX37" i="13" s="1"/>
  <c r="AN37" i="13"/>
  <c r="AW37" i="13" s="1"/>
  <c r="AM37" i="13"/>
  <c r="AL37" i="13"/>
  <c r="AK37" i="13"/>
  <c r="AT37" i="13" s="1"/>
  <c r="AJ37" i="13"/>
  <c r="AS37" i="13" s="1"/>
  <c r="AV36" i="13"/>
  <c r="AU36" i="13"/>
  <c r="AO36" i="13"/>
  <c r="AX36" i="13" s="1"/>
  <c r="AN36" i="13"/>
  <c r="AW36" i="13" s="1"/>
  <c r="AM36" i="13"/>
  <c r="AL36" i="13"/>
  <c r="AK36" i="13"/>
  <c r="AT36" i="13" s="1"/>
  <c r="AJ36" i="13"/>
  <c r="AS36" i="13" s="1"/>
  <c r="AV35" i="13"/>
  <c r="AU35" i="13"/>
  <c r="AO35" i="13"/>
  <c r="AX35" i="13" s="1"/>
  <c r="AN35" i="13"/>
  <c r="AW35" i="13" s="1"/>
  <c r="AM35" i="13"/>
  <c r="AL35" i="13"/>
  <c r="AK35" i="13"/>
  <c r="AT35" i="13" s="1"/>
  <c r="AJ35" i="13"/>
  <c r="AS35" i="13" s="1"/>
  <c r="AV34" i="13"/>
  <c r="AU34" i="13"/>
  <c r="AO34" i="13"/>
  <c r="AX34" i="13" s="1"/>
  <c r="AN34" i="13"/>
  <c r="AW34" i="13" s="1"/>
  <c r="AM34" i="13"/>
  <c r="AL34" i="13"/>
  <c r="AK34" i="13"/>
  <c r="AT34" i="13" s="1"/>
  <c r="AJ34" i="13"/>
  <c r="AS34" i="13" s="1"/>
  <c r="AV33" i="13"/>
  <c r="AU33" i="13"/>
  <c r="AO33" i="13"/>
  <c r="AX33" i="13" s="1"/>
  <c r="AN33" i="13"/>
  <c r="AW33" i="13" s="1"/>
  <c r="AM33" i="13"/>
  <c r="AL33" i="13"/>
  <c r="AK33" i="13"/>
  <c r="AT33" i="13" s="1"/>
  <c r="AJ33" i="13"/>
  <c r="AS33" i="13" s="1"/>
  <c r="AV32" i="13"/>
  <c r="AU32" i="13"/>
  <c r="AO32" i="13"/>
  <c r="AX32" i="13" s="1"/>
  <c r="AN32" i="13"/>
  <c r="AW32" i="13" s="1"/>
  <c r="AM32" i="13"/>
  <c r="AL32" i="13"/>
  <c r="AK32" i="13"/>
  <c r="AT32" i="13" s="1"/>
  <c r="AJ32" i="13"/>
  <c r="AS32" i="13" s="1"/>
  <c r="AV31" i="13"/>
  <c r="AU31" i="13"/>
  <c r="AO31" i="13"/>
  <c r="AX31" i="13" s="1"/>
  <c r="AN31" i="13"/>
  <c r="AW31" i="13" s="1"/>
  <c r="AM31" i="13"/>
  <c r="AL31" i="13"/>
  <c r="AK31" i="13"/>
  <c r="AT31" i="13" s="1"/>
  <c r="AJ31" i="13"/>
  <c r="AS31" i="13" s="1"/>
  <c r="AV30" i="13"/>
  <c r="AU30" i="13"/>
  <c r="AO30" i="13"/>
  <c r="AX30" i="13" s="1"/>
  <c r="AN30" i="13"/>
  <c r="AW30" i="13" s="1"/>
  <c r="AM30" i="13"/>
  <c r="AL30" i="13"/>
  <c r="AK30" i="13"/>
  <c r="AT30" i="13" s="1"/>
  <c r="AJ30" i="13"/>
  <c r="AS30" i="13" s="1"/>
  <c r="AV29" i="13"/>
  <c r="AU29" i="13"/>
  <c r="AO29" i="13"/>
  <c r="AX29" i="13" s="1"/>
  <c r="AN29" i="13"/>
  <c r="AW29" i="13" s="1"/>
  <c r="AM29" i="13"/>
  <c r="AL29" i="13"/>
  <c r="AK29" i="13"/>
  <c r="AT29" i="13" s="1"/>
  <c r="AJ29" i="13"/>
  <c r="AS29" i="13" s="1"/>
  <c r="AV28" i="13"/>
  <c r="AU28" i="13"/>
  <c r="AO28" i="13"/>
  <c r="AX28" i="13" s="1"/>
  <c r="AN28" i="13"/>
  <c r="AW28" i="13" s="1"/>
  <c r="AM28" i="13"/>
  <c r="AL28" i="13"/>
  <c r="AK28" i="13"/>
  <c r="AT28" i="13" s="1"/>
  <c r="AJ28" i="13"/>
  <c r="AS28" i="13" s="1"/>
  <c r="AV27" i="13"/>
  <c r="AU27" i="13"/>
  <c r="AO27" i="13"/>
  <c r="AX27" i="13" s="1"/>
  <c r="AN27" i="13"/>
  <c r="AW27" i="13" s="1"/>
  <c r="AM27" i="13"/>
  <c r="AL27" i="13"/>
  <c r="AK27" i="13"/>
  <c r="AT27" i="13" s="1"/>
  <c r="AJ27" i="13"/>
  <c r="AS27" i="13" s="1"/>
  <c r="AV26" i="13"/>
  <c r="AU26" i="13"/>
  <c r="AO26" i="13"/>
  <c r="AX26" i="13" s="1"/>
  <c r="AN26" i="13"/>
  <c r="AW26" i="13" s="1"/>
  <c r="AM26" i="13"/>
  <c r="AL26" i="13"/>
  <c r="AK26" i="13"/>
  <c r="AT26" i="13" s="1"/>
  <c r="AJ26" i="13"/>
  <c r="AS26" i="13" s="1"/>
  <c r="AV25" i="13"/>
  <c r="AU25" i="13"/>
  <c r="AO25" i="13"/>
  <c r="AX25" i="13" s="1"/>
  <c r="AN25" i="13"/>
  <c r="AW25" i="13" s="1"/>
  <c r="AM25" i="13"/>
  <c r="AL25" i="13"/>
  <c r="AK25" i="13"/>
  <c r="AT25" i="13" s="1"/>
  <c r="AJ25" i="13"/>
  <c r="AS25" i="13" s="1"/>
  <c r="AU24" i="13"/>
  <c r="AT24" i="13"/>
  <c r="AO24" i="13"/>
  <c r="AX24" i="13" s="1"/>
  <c r="AN24" i="13"/>
  <c r="AW24" i="13" s="1"/>
  <c r="AM24" i="13"/>
  <c r="AV24" i="13" s="1"/>
  <c r="AL24" i="13"/>
  <c r="AK24" i="13"/>
  <c r="AJ24" i="13"/>
  <c r="AS24" i="13" s="1"/>
  <c r="AV23" i="13"/>
  <c r="AU23" i="13"/>
  <c r="AO23" i="13"/>
  <c r="AX23" i="13" s="1"/>
  <c r="AN23" i="13"/>
  <c r="AW23" i="13" s="1"/>
  <c r="AM23" i="13"/>
  <c r="AL23" i="13"/>
  <c r="AK23" i="13"/>
  <c r="AT23" i="13" s="1"/>
  <c r="AJ23" i="13"/>
  <c r="AS23" i="13" s="1"/>
  <c r="AU22" i="13"/>
  <c r="AT22" i="13"/>
  <c r="AO22" i="13"/>
  <c r="AX22" i="13" s="1"/>
  <c r="AN22" i="13"/>
  <c r="AW22" i="13" s="1"/>
  <c r="AM22" i="13"/>
  <c r="AV22" i="13" s="1"/>
  <c r="AL22" i="13"/>
  <c r="AK22" i="13"/>
  <c r="AJ22" i="13"/>
  <c r="AS22" i="13" s="1"/>
  <c r="AV21" i="13"/>
  <c r="AU21" i="13"/>
  <c r="AO21" i="13"/>
  <c r="AX21" i="13" s="1"/>
  <c r="AN21" i="13"/>
  <c r="AW21" i="13" s="1"/>
  <c r="AM21" i="13"/>
  <c r="AL21" i="13"/>
  <c r="AK21" i="13"/>
  <c r="AT21" i="13" s="1"/>
  <c r="AJ21" i="13"/>
  <c r="AS21" i="13" s="1"/>
  <c r="AU20" i="13"/>
  <c r="AT20" i="13"/>
  <c r="AO20" i="13"/>
  <c r="AX20" i="13" s="1"/>
  <c r="AN20" i="13"/>
  <c r="AW20" i="13" s="1"/>
  <c r="AM20" i="13"/>
  <c r="AV20" i="13" s="1"/>
  <c r="AL20" i="13"/>
  <c r="AK20" i="13"/>
  <c r="AJ20" i="13"/>
  <c r="AS20" i="13" s="1"/>
  <c r="AV19" i="13"/>
  <c r="AU19" i="13"/>
  <c r="AO19" i="13"/>
  <c r="AX19" i="13" s="1"/>
  <c r="AN19" i="13"/>
  <c r="AW19" i="13" s="1"/>
  <c r="AM19" i="13"/>
  <c r="AL19" i="13"/>
  <c r="AK19" i="13"/>
  <c r="AT19" i="13" s="1"/>
  <c r="AJ19" i="13"/>
  <c r="AS19" i="13" s="1"/>
  <c r="AU18" i="13"/>
  <c r="AT18" i="13"/>
  <c r="AO18" i="13"/>
  <c r="AX18" i="13" s="1"/>
  <c r="AN18" i="13"/>
  <c r="AW18" i="13" s="1"/>
  <c r="AM18" i="13"/>
  <c r="AV18" i="13" s="1"/>
  <c r="AL18" i="13"/>
  <c r="AK18" i="13"/>
  <c r="AJ18" i="13"/>
  <c r="AS18" i="13" s="1"/>
  <c r="AV17" i="13"/>
  <c r="AU17" i="13"/>
  <c r="AO17" i="13"/>
  <c r="AX17" i="13" s="1"/>
  <c r="AN17" i="13"/>
  <c r="AW17" i="13" s="1"/>
  <c r="AM17" i="13"/>
  <c r="AL17" i="13"/>
  <c r="AK17" i="13"/>
  <c r="AT17" i="13" s="1"/>
  <c r="AJ17" i="13"/>
  <c r="AS17" i="13" s="1"/>
  <c r="AU16" i="13"/>
  <c r="AT16" i="13"/>
  <c r="AO16" i="13"/>
  <c r="AX16" i="13" s="1"/>
  <c r="AN16" i="13"/>
  <c r="AW16" i="13" s="1"/>
  <c r="AM16" i="13"/>
  <c r="AV16" i="13" s="1"/>
  <c r="AL16" i="13"/>
  <c r="AK16" i="13"/>
  <c r="AJ16" i="13"/>
  <c r="AS16" i="13" s="1"/>
  <c r="AX15" i="13"/>
  <c r="AT15" i="13"/>
  <c r="AS15" i="13"/>
  <c r="AO15" i="13"/>
  <c r="AN15" i="13"/>
  <c r="AW15" i="13" s="1"/>
  <c r="AM15" i="13"/>
  <c r="AV15" i="13" s="1"/>
  <c r="AL15" i="13"/>
  <c r="AU15" i="13" s="1"/>
  <c r="AK15" i="13"/>
  <c r="AJ15" i="13"/>
  <c r="AX14" i="13"/>
  <c r="AW14" i="13"/>
  <c r="AT14" i="13"/>
  <c r="AS14" i="13"/>
  <c r="AO14" i="13"/>
  <c r="AN14" i="13"/>
  <c r="AM14" i="13"/>
  <c r="AV14" i="13" s="1"/>
  <c r="AL14" i="13"/>
  <c r="AU14" i="13" s="1"/>
  <c r="AK14" i="13"/>
  <c r="AJ14" i="13"/>
  <c r="AX13" i="13"/>
  <c r="AW13" i="13"/>
  <c r="AT13" i="13"/>
  <c r="AS13" i="13"/>
  <c r="AO13" i="13"/>
  <c r="AN13" i="13"/>
  <c r="AM13" i="13"/>
  <c r="AV13" i="13" s="1"/>
  <c r="AL13" i="13"/>
  <c r="AU13" i="13" s="1"/>
  <c r="AK13" i="13"/>
  <c r="AJ13" i="13"/>
  <c r="AX12" i="13"/>
  <c r="AW12" i="13"/>
  <c r="AT12" i="13"/>
  <c r="AS12" i="13"/>
  <c r="AO12" i="13"/>
  <c r="AN12" i="13"/>
  <c r="AM12" i="13"/>
  <c r="AV12" i="13" s="1"/>
  <c r="AL12" i="13"/>
  <c r="AU12" i="13" s="1"/>
  <c r="AK12" i="13"/>
  <c r="AJ12" i="13"/>
  <c r="AX11" i="13"/>
  <c r="AW11" i="13"/>
  <c r="AT11" i="13"/>
  <c r="AS11" i="13"/>
  <c r="AO11" i="13"/>
  <c r="AN11" i="13"/>
  <c r="AM11" i="13"/>
  <c r="AV11" i="13" s="1"/>
  <c r="AL11" i="13"/>
  <c r="AU11" i="13" s="1"/>
  <c r="AK11" i="13"/>
  <c r="AJ11" i="13"/>
  <c r="AX10" i="13"/>
  <c r="AW10" i="13"/>
  <c r="AT10" i="13"/>
  <c r="AS10" i="13"/>
  <c r="AO10" i="13"/>
  <c r="AN10" i="13"/>
  <c r="AM10" i="13"/>
  <c r="AV10" i="13" s="1"/>
  <c r="AL10" i="13"/>
  <c r="AU10" i="13" s="1"/>
  <c r="AK10" i="13"/>
  <c r="AJ10" i="13"/>
  <c r="AX9" i="13"/>
  <c r="AW9" i="13"/>
  <c r="AT9" i="13"/>
  <c r="AS9" i="13"/>
  <c r="AO9" i="13"/>
  <c r="AN9" i="13"/>
  <c r="AM9" i="13"/>
  <c r="AV9" i="13" s="1"/>
  <c r="AL9" i="13"/>
  <c r="AU9" i="13" s="1"/>
  <c r="AK9" i="13"/>
  <c r="AJ9" i="13"/>
  <c r="AX8" i="13"/>
  <c r="AW8" i="13"/>
  <c r="AT8" i="13"/>
  <c r="AS8" i="13"/>
  <c r="AO8" i="13"/>
  <c r="AN8" i="13"/>
  <c r="AM8" i="13"/>
  <c r="AV8" i="13" s="1"/>
  <c r="AL8" i="13"/>
  <c r="AU8" i="13" s="1"/>
  <c r="AK8" i="13"/>
  <c r="AJ8" i="13"/>
  <c r="AX7" i="13"/>
  <c r="AW7" i="13"/>
  <c r="AT7" i="13"/>
  <c r="AS7" i="13"/>
  <c r="AO7" i="13"/>
  <c r="AN7" i="13"/>
  <c r="AM7" i="13"/>
  <c r="AV7" i="13" s="1"/>
  <c r="AL7" i="13"/>
  <c r="AU7" i="13" s="1"/>
  <c r="AK7" i="13"/>
  <c r="AJ7" i="13"/>
  <c r="AX6" i="13"/>
  <c r="AW6" i="13"/>
  <c r="AT6" i="13"/>
  <c r="AS6" i="13"/>
  <c r="AO6" i="13"/>
  <c r="AN6" i="13"/>
  <c r="AM6" i="13"/>
  <c r="AV6" i="13" s="1"/>
  <c r="AL6" i="13"/>
  <c r="AU6" i="13" s="1"/>
  <c r="AK6" i="13"/>
  <c r="AJ6" i="13"/>
  <c r="AX5" i="13"/>
  <c r="AW5" i="13"/>
  <c r="AT5" i="13"/>
  <c r="AS5" i="13"/>
  <c r="AO5" i="13"/>
  <c r="AN5" i="13"/>
  <c r="AM5" i="13"/>
  <c r="AV5" i="13" s="1"/>
  <c r="AL5" i="13"/>
  <c r="AU5" i="13" s="1"/>
  <c r="AK5" i="13"/>
  <c r="AJ5" i="13"/>
  <c r="AA57" i="12" l="1"/>
  <c r="AJ57" i="12" s="1"/>
  <c r="Z57" i="12"/>
  <c r="AI57" i="12" s="1"/>
  <c r="Y57" i="12"/>
  <c r="AH57" i="12" s="1"/>
  <c r="X57" i="12"/>
  <c r="AG57" i="12" s="1"/>
  <c r="W57" i="12"/>
  <c r="AF57" i="12" s="1"/>
  <c r="V57" i="12"/>
  <c r="AE57" i="12" s="1"/>
  <c r="AF56" i="12"/>
  <c r="AA56" i="12"/>
  <c r="AJ56" i="12" s="1"/>
  <c r="Z56" i="12"/>
  <c r="AI56" i="12" s="1"/>
  <c r="Y56" i="12"/>
  <c r="AH56" i="12" s="1"/>
  <c r="X56" i="12"/>
  <c r="AG56" i="12" s="1"/>
  <c r="W56" i="12"/>
  <c r="V56" i="12"/>
  <c r="AE56" i="12" s="1"/>
  <c r="AG55" i="12"/>
  <c r="AA55" i="12"/>
  <c r="AJ55" i="12" s="1"/>
  <c r="Z55" i="12"/>
  <c r="AI55" i="12" s="1"/>
  <c r="Y55" i="12"/>
  <c r="AH55" i="12" s="1"/>
  <c r="X55" i="12"/>
  <c r="W55" i="12"/>
  <c r="AF55" i="12" s="1"/>
  <c r="V55" i="12"/>
  <c r="AE55" i="12" s="1"/>
  <c r="AJ54" i="12"/>
  <c r="AA54" i="12"/>
  <c r="Z54" i="12"/>
  <c r="AI54" i="12" s="1"/>
  <c r="Y54" i="12"/>
  <c r="AH54" i="12" s="1"/>
  <c r="X54" i="12"/>
  <c r="AG54" i="12" s="1"/>
  <c r="W54" i="12"/>
  <c r="AF54" i="12" s="1"/>
  <c r="V54" i="12"/>
  <c r="AE54" i="12" s="1"/>
  <c r="AA53" i="12"/>
  <c r="AJ53" i="12" s="1"/>
  <c r="Z53" i="12"/>
  <c r="AI53" i="12" s="1"/>
  <c r="Y53" i="12"/>
  <c r="AH53" i="12" s="1"/>
  <c r="X53" i="12"/>
  <c r="AG53" i="12" s="1"/>
  <c r="W53" i="12"/>
  <c r="AF53" i="12" s="1"/>
  <c r="V53" i="12"/>
  <c r="AE53" i="12" s="1"/>
  <c r="AF52" i="12"/>
  <c r="AA52" i="12"/>
  <c r="AJ52" i="12" s="1"/>
  <c r="Z52" i="12"/>
  <c r="AI52" i="12" s="1"/>
  <c r="Y52" i="12"/>
  <c r="AH52" i="12" s="1"/>
  <c r="X52" i="12"/>
  <c r="AG52" i="12" s="1"/>
  <c r="W52" i="12"/>
  <c r="V52" i="12"/>
  <c r="AE52" i="12" s="1"/>
  <c r="AG51" i="12"/>
  <c r="AA51" i="12"/>
  <c r="AJ51" i="12" s="1"/>
  <c r="Z51" i="12"/>
  <c r="AI51" i="12" s="1"/>
  <c r="Y51" i="12"/>
  <c r="AH51" i="12" s="1"/>
  <c r="X51" i="12"/>
  <c r="W51" i="12"/>
  <c r="AF51" i="12" s="1"/>
  <c r="V51" i="12"/>
  <c r="AE51" i="12" s="1"/>
  <c r="AJ50" i="12"/>
  <c r="AF50" i="12"/>
  <c r="AA50" i="12"/>
  <c r="Z50" i="12"/>
  <c r="AI50" i="12" s="1"/>
  <c r="Y50" i="12"/>
  <c r="AH50" i="12" s="1"/>
  <c r="X50" i="12"/>
  <c r="AG50" i="12" s="1"/>
  <c r="W50" i="12"/>
  <c r="V50" i="12"/>
  <c r="AE50" i="12" s="1"/>
  <c r="AG49" i="12"/>
  <c r="AA49" i="12"/>
  <c r="AJ49" i="12" s="1"/>
  <c r="Z49" i="12"/>
  <c r="AI49" i="12" s="1"/>
  <c r="Y49" i="12"/>
  <c r="AH49" i="12" s="1"/>
  <c r="X49" i="12"/>
  <c r="W49" i="12"/>
  <c r="AF49" i="12" s="1"/>
  <c r="V49" i="12"/>
  <c r="AE49" i="12" s="1"/>
  <c r="AF48" i="12"/>
  <c r="AA48" i="12"/>
  <c r="AJ48" i="12" s="1"/>
  <c r="Z48" i="12"/>
  <c r="AI48" i="12" s="1"/>
  <c r="Y48" i="12"/>
  <c r="AH48" i="12" s="1"/>
  <c r="X48" i="12"/>
  <c r="AG48" i="12" s="1"/>
  <c r="W48" i="12"/>
  <c r="V48" i="12"/>
  <c r="AE48" i="12" s="1"/>
  <c r="AG47" i="12"/>
  <c r="AA47" i="12"/>
  <c r="AJ47" i="12" s="1"/>
  <c r="Z47" i="12"/>
  <c r="AI47" i="12" s="1"/>
  <c r="Y47" i="12"/>
  <c r="AH47" i="12" s="1"/>
  <c r="X47" i="12"/>
  <c r="W47" i="12"/>
  <c r="AF47" i="12" s="1"/>
  <c r="V47" i="12"/>
  <c r="AE47" i="12" s="1"/>
  <c r="AJ46" i="12"/>
  <c r="AF46" i="12"/>
  <c r="AA46" i="12"/>
  <c r="Z46" i="12"/>
  <c r="AI46" i="12" s="1"/>
  <c r="Y46" i="12"/>
  <c r="AH46" i="12" s="1"/>
  <c r="X46" i="12"/>
  <c r="AG46" i="12" s="1"/>
  <c r="W46" i="12"/>
  <c r="V46" i="12"/>
  <c r="AE46" i="12" s="1"/>
  <c r="AG45" i="12"/>
  <c r="AA45" i="12"/>
  <c r="AJ45" i="12" s="1"/>
  <c r="Z45" i="12"/>
  <c r="AI45" i="12" s="1"/>
  <c r="Y45" i="12"/>
  <c r="AH45" i="12" s="1"/>
  <c r="X45" i="12"/>
  <c r="W45" i="12"/>
  <c r="AF45" i="12" s="1"/>
  <c r="V45" i="12"/>
  <c r="AE45" i="12" s="1"/>
  <c r="AF44" i="12"/>
  <c r="AA44" i="12"/>
  <c r="AJ44" i="12" s="1"/>
  <c r="Z44" i="12"/>
  <c r="AI44" i="12" s="1"/>
  <c r="Y44" i="12"/>
  <c r="AH44" i="12" s="1"/>
  <c r="X44" i="12"/>
  <c r="AG44" i="12" s="1"/>
  <c r="W44" i="12"/>
  <c r="V44" i="12"/>
  <c r="AE44" i="12" s="1"/>
  <c r="AG43" i="12"/>
  <c r="AA43" i="12"/>
  <c r="AJ43" i="12" s="1"/>
  <c r="Z43" i="12"/>
  <c r="AI43" i="12" s="1"/>
  <c r="Y43" i="12"/>
  <c r="AH43" i="12" s="1"/>
  <c r="X43" i="12"/>
  <c r="W43" i="12"/>
  <c r="AF43" i="12" s="1"/>
  <c r="V43" i="12"/>
  <c r="AE43" i="12" s="1"/>
  <c r="AJ42" i="12"/>
  <c r="AF42" i="12"/>
  <c r="AA42" i="12"/>
  <c r="Z42" i="12"/>
  <c r="AI42" i="12" s="1"/>
  <c r="Y42" i="12"/>
  <c r="AH42" i="12" s="1"/>
  <c r="X42" i="12"/>
  <c r="AG42" i="12" s="1"/>
  <c r="W42" i="12"/>
  <c r="V42" i="12"/>
  <c r="AE42" i="12" s="1"/>
  <c r="AG41" i="12"/>
  <c r="AA41" i="12"/>
  <c r="AJ41" i="12" s="1"/>
  <c r="Z41" i="12"/>
  <c r="AI41" i="12" s="1"/>
  <c r="Y41" i="12"/>
  <c r="AH41" i="12" s="1"/>
  <c r="X41" i="12"/>
  <c r="W41" i="12"/>
  <c r="AF41" i="12" s="1"/>
  <c r="V41" i="12"/>
  <c r="AE41" i="12" s="1"/>
  <c r="AA40" i="12"/>
  <c r="AJ40" i="12" s="1"/>
  <c r="Z40" i="12"/>
  <c r="AI40" i="12" s="1"/>
  <c r="Y40" i="12"/>
  <c r="AH40" i="12" s="1"/>
  <c r="X40" i="12"/>
  <c r="AG40" i="12" s="1"/>
  <c r="W40" i="12"/>
  <c r="AF40" i="12" s="1"/>
  <c r="V40" i="12"/>
  <c r="AE40" i="12" s="1"/>
  <c r="AF39" i="12"/>
  <c r="AA39" i="12"/>
  <c r="AJ39" i="12" s="1"/>
  <c r="Z39" i="12"/>
  <c r="AI39" i="12" s="1"/>
  <c r="Y39" i="12"/>
  <c r="AH39" i="12" s="1"/>
  <c r="X39" i="12"/>
  <c r="AG39" i="12" s="1"/>
  <c r="W39" i="12"/>
  <c r="V39" i="12"/>
  <c r="AE39" i="12" s="1"/>
  <c r="AG38" i="12"/>
  <c r="AA38" i="12"/>
  <c r="AJ38" i="12" s="1"/>
  <c r="Z38" i="12"/>
  <c r="AI38" i="12" s="1"/>
  <c r="Y38" i="12"/>
  <c r="AH38" i="12" s="1"/>
  <c r="X38" i="12"/>
  <c r="W38" i="12"/>
  <c r="AF38" i="12" s="1"/>
  <c r="V38" i="12"/>
  <c r="AE38" i="12" s="1"/>
  <c r="AJ37" i="12"/>
  <c r="AF37" i="12"/>
  <c r="AA37" i="12"/>
  <c r="Z37" i="12"/>
  <c r="AI37" i="12" s="1"/>
  <c r="Y37" i="12"/>
  <c r="AH37" i="12" s="1"/>
  <c r="X37" i="12"/>
  <c r="AG37" i="12" s="1"/>
  <c r="W37" i="12"/>
  <c r="V37" i="12"/>
  <c r="AE37" i="12" s="1"/>
  <c r="AG36" i="12"/>
  <c r="AA36" i="12"/>
  <c r="AJ36" i="12" s="1"/>
  <c r="Z36" i="12"/>
  <c r="AI36" i="12" s="1"/>
  <c r="Y36" i="12"/>
  <c r="AH36" i="12" s="1"/>
  <c r="X36" i="12"/>
  <c r="W36" i="12"/>
  <c r="AF36" i="12" s="1"/>
  <c r="V36" i="12"/>
  <c r="AE36" i="12" s="1"/>
  <c r="AJ35" i="12"/>
  <c r="AF35" i="12"/>
  <c r="AA35" i="12"/>
  <c r="Z35" i="12"/>
  <c r="AI35" i="12" s="1"/>
  <c r="Y35" i="12"/>
  <c r="AH35" i="12" s="1"/>
  <c r="X35" i="12"/>
  <c r="AG35" i="12" s="1"/>
  <c r="W35" i="12"/>
  <c r="V35" i="12"/>
  <c r="AE35" i="12" s="1"/>
  <c r="AG34" i="12"/>
  <c r="AA34" i="12"/>
  <c r="AJ34" i="12" s="1"/>
  <c r="Z34" i="12"/>
  <c r="AI34" i="12" s="1"/>
  <c r="Y34" i="12"/>
  <c r="AH34" i="12" s="1"/>
  <c r="X34" i="12"/>
  <c r="W34" i="12"/>
  <c r="AF34" i="12" s="1"/>
  <c r="V34" i="12"/>
  <c r="AE34" i="12" s="1"/>
  <c r="AJ33" i="12"/>
  <c r="AF33" i="12"/>
  <c r="AA33" i="12"/>
  <c r="Z33" i="12"/>
  <c r="AI33" i="12" s="1"/>
  <c r="Y33" i="12"/>
  <c r="AH33" i="12" s="1"/>
  <c r="X33" i="12"/>
  <c r="AG33" i="12" s="1"/>
  <c r="W33" i="12"/>
  <c r="V33" i="12"/>
  <c r="AE33" i="12" s="1"/>
  <c r="AG32" i="12"/>
  <c r="AA32" i="12"/>
  <c r="AJ32" i="12" s="1"/>
  <c r="Z32" i="12"/>
  <c r="AI32" i="12" s="1"/>
  <c r="Y32" i="12"/>
  <c r="AH32" i="12" s="1"/>
  <c r="X32" i="12"/>
  <c r="W32" i="12"/>
  <c r="AF32" i="12" s="1"/>
  <c r="V32" i="12"/>
  <c r="AE32" i="12" s="1"/>
  <c r="AJ31" i="12"/>
  <c r="AF31" i="12"/>
  <c r="AA31" i="12"/>
  <c r="Z31" i="12"/>
  <c r="AI31" i="12" s="1"/>
  <c r="Y31" i="12"/>
  <c r="AH31" i="12" s="1"/>
  <c r="X31" i="12"/>
  <c r="AG31" i="12" s="1"/>
  <c r="W31" i="12"/>
  <c r="V31" i="12"/>
  <c r="AE31" i="12" s="1"/>
  <c r="AG30" i="12"/>
  <c r="AA30" i="12"/>
  <c r="AJ30" i="12" s="1"/>
  <c r="Z30" i="12"/>
  <c r="AI30" i="12" s="1"/>
  <c r="Y30" i="12"/>
  <c r="AH30" i="12" s="1"/>
  <c r="X30" i="12"/>
  <c r="W30" i="12"/>
  <c r="AF30" i="12" s="1"/>
  <c r="V30" i="12"/>
  <c r="AE30" i="12" s="1"/>
  <c r="AJ29" i="12"/>
  <c r="AF29" i="12"/>
  <c r="AA29" i="12"/>
  <c r="Z29" i="12"/>
  <c r="AI29" i="12" s="1"/>
  <c r="Y29" i="12"/>
  <c r="AH29" i="12" s="1"/>
  <c r="X29" i="12"/>
  <c r="AG29" i="12" s="1"/>
  <c r="W29" i="12"/>
  <c r="V29" i="12"/>
  <c r="AE29" i="12" s="1"/>
  <c r="AG28" i="12"/>
  <c r="AA28" i="12"/>
  <c r="AJ28" i="12" s="1"/>
  <c r="Z28" i="12"/>
  <c r="AI28" i="12" s="1"/>
  <c r="Y28" i="12"/>
  <c r="AH28" i="12" s="1"/>
  <c r="X28" i="12"/>
  <c r="W28" i="12"/>
  <c r="AF28" i="12" s="1"/>
  <c r="V28" i="12"/>
  <c r="AE28" i="12" s="1"/>
  <c r="AJ27" i="12"/>
  <c r="AF27" i="12"/>
  <c r="AA27" i="12"/>
  <c r="Z27" i="12"/>
  <c r="AI27" i="12" s="1"/>
  <c r="Y27" i="12"/>
  <c r="AH27" i="12" s="1"/>
  <c r="X27" i="12"/>
  <c r="AG27" i="12" s="1"/>
  <c r="W27" i="12"/>
  <c r="V27" i="12"/>
  <c r="AE27" i="12" s="1"/>
  <c r="AG26" i="12"/>
  <c r="AA26" i="12"/>
  <c r="AJ26" i="12" s="1"/>
  <c r="Z26" i="12"/>
  <c r="AI26" i="12" s="1"/>
  <c r="Y26" i="12"/>
  <c r="AH26" i="12" s="1"/>
  <c r="X26" i="12"/>
  <c r="W26" i="12"/>
  <c r="AF26" i="12" s="1"/>
  <c r="V26" i="12"/>
  <c r="AE26" i="12" s="1"/>
  <c r="AJ25" i="12"/>
  <c r="AF25" i="12"/>
  <c r="AA25" i="12"/>
  <c r="Z25" i="12"/>
  <c r="AI25" i="12" s="1"/>
  <c r="Y25" i="12"/>
  <c r="AH25" i="12" s="1"/>
  <c r="X25" i="12"/>
  <c r="AG25" i="12" s="1"/>
  <c r="W25" i="12"/>
  <c r="V25" i="12"/>
  <c r="AE25" i="12" s="1"/>
  <c r="AG24" i="12"/>
  <c r="AA24" i="12"/>
  <c r="AJ24" i="12" s="1"/>
  <c r="Z24" i="12"/>
  <c r="AI24" i="12" s="1"/>
  <c r="Y24" i="12"/>
  <c r="AH24" i="12" s="1"/>
  <c r="X24" i="12"/>
  <c r="W24" i="12"/>
  <c r="AF24" i="12" s="1"/>
  <c r="V24" i="12"/>
  <c r="AE24" i="12" s="1"/>
  <c r="AJ23" i="12"/>
  <c r="AF23" i="12"/>
  <c r="AA23" i="12"/>
  <c r="Z23" i="12"/>
  <c r="AI23" i="12" s="1"/>
  <c r="Y23" i="12"/>
  <c r="AH23" i="12" s="1"/>
  <c r="X23" i="12"/>
  <c r="AG23" i="12" s="1"/>
  <c r="W23" i="12"/>
  <c r="V23" i="12"/>
  <c r="AE23" i="12" s="1"/>
  <c r="AG22" i="12"/>
  <c r="AA22" i="12"/>
  <c r="AJ22" i="12" s="1"/>
  <c r="Z22" i="12"/>
  <c r="AI22" i="12" s="1"/>
  <c r="Y22" i="12"/>
  <c r="AH22" i="12" s="1"/>
  <c r="X22" i="12"/>
  <c r="W22" i="12"/>
  <c r="AF22" i="12" s="1"/>
  <c r="V22" i="12"/>
  <c r="AE22" i="12" s="1"/>
  <c r="AJ21" i="12"/>
  <c r="AF21" i="12"/>
  <c r="AA21" i="12"/>
  <c r="Z21" i="12"/>
  <c r="AI21" i="12" s="1"/>
  <c r="Y21" i="12"/>
  <c r="AH21" i="12" s="1"/>
  <c r="X21" i="12"/>
  <c r="AG21" i="12" s="1"/>
  <c r="W21" i="12"/>
  <c r="V21" i="12"/>
  <c r="AE21" i="12" s="1"/>
  <c r="AG20" i="12"/>
  <c r="AA20" i="12"/>
  <c r="AJ20" i="12" s="1"/>
  <c r="Z20" i="12"/>
  <c r="AI20" i="12" s="1"/>
  <c r="Y20" i="12"/>
  <c r="AH20" i="12" s="1"/>
  <c r="X20" i="12"/>
  <c r="W20" i="12"/>
  <c r="AF20" i="12" s="1"/>
  <c r="V20" i="12"/>
  <c r="AE20" i="12" s="1"/>
  <c r="AF19" i="12"/>
  <c r="AA19" i="12"/>
  <c r="AJ19" i="12" s="1"/>
  <c r="Z19" i="12"/>
  <c r="AI19" i="12" s="1"/>
  <c r="Y19" i="12"/>
  <c r="AH19" i="12" s="1"/>
  <c r="X19" i="12"/>
  <c r="AG19" i="12" s="1"/>
  <c r="W19" i="12"/>
  <c r="V19" i="12"/>
  <c r="AE19" i="12" s="1"/>
  <c r="AG18" i="12"/>
  <c r="AA18" i="12"/>
  <c r="AJ18" i="12" s="1"/>
  <c r="Z18" i="12"/>
  <c r="AI18" i="12" s="1"/>
  <c r="Y18" i="12"/>
  <c r="AH18" i="12" s="1"/>
  <c r="X18" i="12"/>
  <c r="W18" i="12"/>
  <c r="AF18" i="12" s="1"/>
  <c r="V18" i="12"/>
  <c r="AE18" i="12" s="1"/>
  <c r="AJ17" i="12"/>
  <c r="AF17" i="12"/>
  <c r="AA17" i="12"/>
  <c r="Z17" i="12"/>
  <c r="AI17" i="12" s="1"/>
  <c r="Y17" i="12"/>
  <c r="AH17" i="12" s="1"/>
  <c r="X17" i="12"/>
  <c r="AG17" i="12" s="1"/>
  <c r="W17" i="12"/>
  <c r="V17" i="12"/>
  <c r="AE17" i="12" s="1"/>
  <c r="AG16" i="12"/>
  <c r="AA16" i="12"/>
  <c r="AJ16" i="12" s="1"/>
  <c r="Z16" i="12"/>
  <c r="AI16" i="12" s="1"/>
  <c r="Y16" i="12"/>
  <c r="AH16" i="12" s="1"/>
  <c r="X16" i="12"/>
  <c r="W16" i="12"/>
  <c r="AF16" i="12" s="1"/>
  <c r="V16" i="12"/>
  <c r="AE16" i="12" s="1"/>
  <c r="AA15" i="12"/>
  <c r="AJ15" i="12" s="1"/>
  <c r="Z15" i="12"/>
  <c r="AI15" i="12" s="1"/>
  <c r="Y15" i="12"/>
  <c r="AH15" i="12" s="1"/>
  <c r="X15" i="12"/>
  <c r="AG15" i="12" s="1"/>
  <c r="W15" i="12"/>
  <c r="AF15" i="12" s="1"/>
  <c r="V15" i="12"/>
  <c r="AE15" i="12" s="1"/>
  <c r="AG14" i="12"/>
  <c r="AA14" i="12"/>
  <c r="AJ14" i="12" s="1"/>
  <c r="Z14" i="12"/>
  <c r="AI14" i="12" s="1"/>
  <c r="Y14" i="12"/>
  <c r="AH14" i="12" s="1"/>
  <c r="X14" i="12"/>
  <c r="W14" i="12"/>
  <c r="AF14" i="12" s="1"/>
  <c r="V14" i="12"/>
  <c r="AE14" i="12" s="1"/>
  <c r="AA13" i="12"/>
  <c r="AJ13" i="12" s="1"/>
  <c r="Z13" i="12"/>
  <c r="AI13" i="12" s="1"/>
  <c r="Y13" i="12"/>
  <c r="AH13" i="12" s="1"/>
  <c r="X13" i="12"/>
  <c r="AG13" i="12" s="1"/>
  <c r="W13" i="12"/>
  <c r="AF13" i="12" s="1"/>
  <c r="V13" i="12"/>
  <c r="AE13" i="12" s="1"/>
  <c r="AA12" i="12"/>
  <c r="AJ12" i="12" s="1"/>
  <c r="Z12" i="12"/>
  <c r="AI12" i="12" s="1"/>
  <c r="Y12" i="12"/>
  <c r="AH12" i="12" s="1"/>
  <c r="X12" i="12"/>
  <c r="AG12" i="12" s="1"/>
  <c r="W12" i="12"/>
  <c r="AF12" i="12" s="1"/>
  <c r="V12" i="12"/>
  <c r="AE12" i="12" s="1"/>
  <c r="AA11" i="12"/>
  <c r="AJ11" i="12" s="1"/>
  <c r="Z11" i="12"/>
  <c r="AI11" i="12" s="1"/>
  <c r="Y11" i="12"/>
  <c r="AH11" i="12" s="1"/>
  <c r="X11" i="12"/>
  <c r="AG11" i="12" s="1"/>
  <c r="W11" i="12"/>
  <c r="AF11" i="12" s="1"/>
  <c r="V11" i="12"/>
  <c r="AE11" i="12" s="1"/>
  <c r="AA10" i="12"/>
  <c r="AJ10" i="12" s="1"/>
  <c r="Z10" i="12"/>
  <c r="AI10" i="12" s="1"/>
  <c r="Y10" i="12"/>
  <c r="AH10" i="12" s="1"/>
  <c r="X10" i="12"/>
  <c r="AG10" i="12" s="1"/>
  <c r="W10" i="12"/>
  <c r="AF10" i="12" s="1"/>
  <c r="V10" i="12"/>
  <c r="AE10" i="12" s="1"/>
  <c r="AA9" i="12"/>
  <c r="AJ9" i="12" s="1"/>
  <c r="Z9" i="12"/>
  <c r="AI9" i="12" s="1"/>
  <c r="Y9" i="12"/>
  <c r="AH9" i="12" s="1"/>
  <c r="X9" i="12"/>
  <c r="AG9" i="12" s="1"/>
  <c r="W9" i="12"/>
  <c r="AF9" i="12" s="1"/>
  <c r="V9" i="12"/>
  <c r="AE9" i="12" s="1"/>
  <c r="AA8" i="12"/>
  <c r="AJ8" i="12" s="1"/>
  <c r="Z8" i="12"/>
  <c r="AI8" i="12" s="1"/>
  <c r="Y8" i="12"/>
  <c r="AH8" i="12" s="1"/>
  <c r="X8" i="12"/>
  <c r="AG8" i="12" s="1"/>
  <c r="W8" i="12"/>
  <c r="AF8" i="12" s="1"/>
  <c r="V8" i="12"/>
  <c r="AE8" i="12" s="1"/>
  <c r="AA7" i="12"/>
  <c r="AJ7" i="12" s="1"/>
  <c r="Z7" i="12"/>
  <c r="AI7" i="12" s="1"/>
  <c r="Y7" i="12"/>
  <c r="AH7" i="12" s="1"/>
  <c r="X7" i="12"/>
  <c r="AG7" i="12" s="1"/>
  <c r="W7" i="12"/>
  <c r="AF7" i="12" s="1"/>
  <c r="V7" i="12"/>
  <c r="AE7" i="12" s="1"/>
  <c r="AA6" i="12"/>
  <c r="AJ6" i="12" s="1"/>
  <c r="Z6" i="12"/>
  <c r="AI6" i="12" s="1"/>
  <c r="Y6" i="12"/>
  <c r="AH6" i="12" s="1"/>
  <c r="X6" i="12"/>
  <c r="AG6" i="12" s="1"/>
  <c r="W6" i="12"/>
  <c r="AF6" i="12" s="1"/>
  <c r="V6" i="12"/>
  <c r="AE6" i="12" s="1"/>
  <c r="AA5" i="12"/>
  <c r="AJ5" i="12" s="1"/>
  <c r="Z5" i="12"/>
  <c r="AI5" i="12" s="1"/>
  <c r="Y5" i="12"/>
  <c r="AH5" i="12" s="1"/>
  <c r="X5" i="12"/>
  <c r="AG5" i="12" s="1"/>
  <c r="W5" i="12"/>
  <c r="AF5" i="12" s="1"/>
  <c r="V5" i="12"/>
  <c r="AE5" i="12" s="1"/>
  <c r="AQ6" i="2"/>
  <c r="AR6" i="2"/>
  <c r="AS6" i="2"/>
  <c r="AT6" i="2"/>
  <c r="AU6" i="2"/>
  <c r="AV6" i="2"/>
  <c r="AQ7" i="2"/>
  <c r="AR7" i="2"/>
  <c r="AS7" i="2"/>
  <c r="AT7" i="2"/>
  <c r="AU7" i="2"/>
  <c r="AV7" i="2"/>
  <c r="AQ8" i="2"/>
  <c r="AR8" i="2"/>
  <c r="AS8" i="2"/>
  <c r="AT8" i="2"/>
  <c r="AU8" i="2"/>
  <c r="AV8" i="2"/>
  <c r="AQ9" i="2"/>
  <c r="AR9" i="2"/>
  <c r="AS9" i="2"/>
  <c r="AT9" i="2"/>
  <c r="AU9" i="2"/>
  <c r="AV9" i="2"/>
  <c r="AQ10" i="2"/>
  <c r="AR10" i="2"/>
  <c r="AS10" i="2"/>
  <c r="AT10" i="2"/>
  <c r="AU10" i="2"/>
  <c r="AV10" i="2"/>
  <c r="AQ11" i="2"/>
  <c r="AR11" i="2"/>
  <c r="AS11" i="2"/>
  <c r="AT11" i="2"/>
  <c r="AU11" i="2"/>
  <c r="AV11" i="2"/>
  <c r="AQ12" i="2"/>
  <c r="AR12" i="2"/>
  <c r="AS12" i="2"/>
  <c r="AT12" i="2"/>
  <c r="AU12" i="2"/>
  <c r="AV12" i="2"/>
  <c r="AQ13" i="2"/>
  <c r="AR13" i="2"/>
  <c r="AS13" i="2"/>
  <c r="AT13" i="2"/>
  <c r="AU13" i="2"/>
  <c r="AV13" i="2"/>
  <c r="AQ14" i="2"/>
  <c r="AR14" i="2"/>
  <c r="AS14" i="2"/>
  <c r="AT14" i="2"/>
  <c r="AU14" i="2"/>
  <c r="AV14" i="2"/>
  <c r="AQ15" i="2"/>
  <c r="AR15" i="2"/>
  <c r="AS15" i="2"/>
  <c r="AT15" i="2"/>
  <c r="AU15" i="2"/>
  <c r="AV15" i="2"/>
  <c r="AQ16" i="2"/>
  <c r="AR16" i="2"/>
  <c r="AS16" i="2"/>
  <c r="AT16" i="2"/>
  <c r="AU16" i="2"/>
  <c r="AV16" i="2"/>
  <c r="AQ17" i="2"/>
  <c r="AR17" i="2"/>
  <c r="AS17" i="2"/>
  <c r="AT17" i="2"/>
  <c r="AU17" i="2"/>
  <c r="AV17" i="2"/>
  <c r="AQ18" i="2"/>
  <c r="AR18" i="2"/>
  <c r="AS18" i="2"/>
  <c r="AT18" i="2"/>
  <c r="AU18" i="2"/>
  <c r="AV18" i="2"/>
  <c r="AQ19" i="2"/>
  <c r="AR19" i="2"/>
  <c r="AS19" i="2"/>
  <c r="AT19" i="2"/>
  <c r="AU19" i="2"/>
  <c r="AV19" i="2"/>
  <c r="AQ20" i="2"/>
  <c r="AR20" i="2"/>
  <c r="AS20" i="2"/>
  <c r="AT20" i="2"/>
  <c r="AU20" i="2"/>
  <c r="AV20" i="2"/>
  <c r="AQ21" i="2"/>
  <c r="AR21" i="2"/>
  <c r="AS21" i="2"/>
  <c r="AT21" i="2"/>
  <c r="AU21" i="2"/>
  <c r="AV21" i="2"/>
  <c r="AQ22" i="2"/>
  <c r="AR22" i="2"/>
  <c r="AS22" i="2"/>
  <c r="AT22" i="2"/>
  <c r="AU22" i="2"/>
  <c r="AV22" i="2"/>
  <c r="AQ23" i="2"/>
  <c r="AR23" i="2"/>
  <c r="AS23" i="2"/>
  <c r="AT23" i="2"/>
  <c r="AU23" i="2"/>
  <c r="AV23" i="2"/>
  <c r="AQ24" i="2"/>
  <c r="AR24" i="2"/>
  <c r="AS24" i="2"/>
  <c r="AT24" i="2"/>
  <c r="AU24" i="2"/>
  <c r="AV24" i="2"/>
  <c r="AQ25" i="2"/>
  <c r="AR25" i="2"/>
  <c r="AS25" i="2"/>
  <c r="AT25" i="2"/>
  <c r="AU25" i="2"/>
  <c r="AV25" i="2"/>
  <c r="AQ26" i="2"/>
  <c r="AR26" i="2"/>
  <c r="AS26" i="2"/>
  <c r="AT26" i="2"/>
  <c r="AU26" i="2"/>
  <c r="AV26" i="2"/>
  <c r="AQ27" i="2"/>
  <c r="AR27" i="2"/>
  <c r="AS27" i="2"/>
  <c r="AT27" i="2"/>
  <c r="AU27" i="2"/>
  <c r="AV27" i="2"/>
  <c r="AQ28" i="2"/>
  <c r="AR28" i="2"/>
  <c r="AS28" i="2"/>
  <c r="AT28" i="2"/>
  <c r="AU28" i="2"/>
  <c r="AV28" i="2"/>
  <c r="AQ29" i="2"/>
  <c r="AR29" i="2"/>
  <c r="AS29" i="2"/>
  <c r="AT29" i="2"/>
  <c r="AU29" i="2"/>
  <c r="AV29" i="2"/>
  <c r="AQ30" i="2"/>
  <c r="AR30" i="2"/>
  <c r="AS30" i="2"/>
  <c r="AT30" i="2"/>
  <c r="AU30" i="2"/>
  <c r="AV30" i="2"/>
  <c r="AQ31" i="2"/>
  <c r="AR31" i="2"/>
  <c r="AS31" i="2"/>
  <c r="AT31" i="2"/>
  <c r="AU31" i="2"/>
  <c r="AV31" i="2"/>
  <c r="AQ32" i="2"/>
  <c r="AR32" i="2"/>
  <c r="AS32" i="2"/>
  <c r="AT32" i="2"/>
  <c r="AU32" i="2"/>
  <c r="AV32" i="2"/>
  <c r="AQ33" i="2"/>
  <c r="AR33" i="2"/>
  <c r="AS33" i="2"/>
  <c r="AT33" i="2"/>
  <c r="AU33" i="2"/>
  <c r="AV33" i="2"/>
  <c r="AQ34" i="2"/>
  <c r="AR34" i="2"/>
  <c r="AS34" i="2"/>
  <c r="AT34" i="2"/>
  <c r="AU34" i="2"/>
  <c r="AV34" i="2"/>
  <c r="AQ35" i="2"/>
  <c r="AR35" i="2"/>
  <c r="AS35" i="2"/>
  <c r="AT35" i="2"/>
  <c r="AU35" i="2"/>
  <c r="AV35" i="2"/>
  <c r="AQ36" i="2"/>
  <c r="AR36" i="2"/>
  <c r="AS36" i="2"/>
  <c r="AT36" i="2"/>
  <c r="AU36" i="2"/>
  <c r="AV36" i="2"/>
  <c r="AQ37" i="2"/>
  <c r="AR37" i="2"/>
  <c r="AS37" i="2"/>
  <c r="AT37" i="2"/>
  <c r="AU37" i="2"/>
  <c r="AV37" i="2"/>
  <c r="AQ38" i="2"/>
  <c r="AR38" i="2"/>
  <c r="AS38" i="2"/>
  <c r="AT38" i="2"/>
  <c r="AU38" i="2"/>
  <c r="AV38" i="2"/>
  <c r="AQ39" i="2"/>
  <c r="AR39" i="2"/>
  <c r="AS39" i="2"/>
  <c r="AT39" i="2"/>
  <c r="AU39" i="2"/>
  <c r="AV39" i="2"/>
  <c r="AQ40" i="2"/>
  <c r="AR40" i="2"/>
  <c r="AS40" i="2"/>
  <c r="AT40" i="2"/>
  <c r="AU40" i="2"/>
  <c r="AV40" i="2"/>
  <c r="AQ41" i="2"/>
  <c r="AR41" i="2"/>
  <c r="AS41" i="2"/>
  <c r="AT41" i="2"/>
  <c r="AU41" i="2"/>
  <c r="AV41" i="2"/>
  <c r="AQ42" i="2"/>
  <c r="AR42" i="2"/>
  <c r="AS42" i="2"/>
  <c r="AT42" i="2"/>
  <c r="AU42" i="2"/>
  <c r="AV42" i="2"/>
  <c r="AQ43" i="2"/>
  <c r="AR43" i="2"/>
  <c r="AS43" i="2"/>
  <c r="AT43" i="2"/>
  <c r="AU43" i="2"/>
  <c r="AV43" i="2"/>
  <c r="AQ44" i="2"/>
  <c r="AR44" i="2"/>
  <c r="AS44" i="2"/>
  <c r="AT44" i="2"/>
  <c r="AU44" i="2"/>
  <c r="AV44" i="2"/>
  <c r="AQ45" i="2"/>
  <c r="AR45" i="2"/>
  <c r="AS45" i="2"/>
  <c r="AT45" i="2"/>
  <c r="AU45" i="2"/>
  <c r="AV45" i="2"/>
  <c r="AQ46" i="2"/>
  <c r="AR46" i="2"/>
  <c r="AS46" i="2"/>
  <c r="AT46" i="2"/>
  <c r="AU46" i="2"/>
  <c r="AV46" i="2"/>
  <c r="AQ47" i="2"/>
  <c r="AR47" i="2"/>
  <c r="AS47" i="2"/>
  <c r="AT47" i="2"/>
  <c r="AU47" i="2"/>
  <c r="AV47" i="2"/>
  <c r="AQ48" i="2"/>
  <c r="AR48" i="2"/>
  <c r="AS48" i="2"/>
  <c r="AT48" i="2"/>
  <c r="AU48" i="2"/>
  <c r="AV48" i="2"/>
  <c r="AQ49" i="2"/>
  <c r="AR49" i="2"/>
  <c r="AS49" i="2"/>
  <c r="AT49" i="2"/>
  <c r="AU49" i="2"/>
  <c r="AV49" i="2"/>
  <c r="AQ50" i="2"/>
  <c r="AR50" i="2"/>
  <c r="AS50" i="2"/>
  <c r="AT50" i="2"/>
  <c r="AU50" i="2"/>
  <c r="AV50" i="2"/>
  <c r="AQ51" i="2"/>
  <c r="AR51" i="2"/>
  <c r="AS51" i="2"/>
  <c r="AT51" i="2"/>
  <c r="AU51" i="2"/>
  <c r="AV51" i="2"/>
  <c r="AQ52" i="2"/>
  <c r="AR52" i="2"/>
  <c r="AS52" i="2"/>
  <c r="AT52" i="2"/>
  <c r="AU52" i="2"/>
  <c r="AV52" i="2"/>
  <c r="AQ53" i="2"/>
  <c r="AR53" i="2"/>
  <c r="AS53" i="2"/>
  <c r="AT53" i="2"/>
  <c r="AU53" i="2"/>
  <c r="AV53" i="2"/>
  <c r="AQ54" i="2"/>
  <c r="AR54" i="2"/>
  <c r="AS54" i="2"/>
  <c r="AT54" i="2"/>
  <c r="AU54" i="2"/>
  <c r="AV54" i="2"/>
  <c r="AQ55" i="2"/>
  <c r="AR55" i="2"/>
  <c r="AS55" i="2"/>
  <c r="AT55" i="2"/>
  <c r="AU55" i="2"/>
  <c r="AV55" i="2"/>
  <c r="AQ56" i="2"/>
  <c r="AR56" i="2"/>
  <c r="AS56" i="2"/>
  <c r="AT56" i="2"/>
  <c r="AU56" i="2"/>
  <c r="AV56" i="2"/>
  <c r="AQ57" i="2"/>
  <c r="AR57" i="2"/>
  <c r="AS57" i="2"/>
  <c r="AT57" i="2"/>
  <c r="AU57" i="2"/>
  <c r="AV57" i="2"/>
  <c r="AR5" i="2"/>
  <c r="AS5" i="2"/>
  <c r="AT5" i="2"/>
  <c r="AU5" i="2"/>
  <c r="AV5" i="2"/>
  <c r="AQ5" i="2"/>
  <c r="O6" i="4"/>
  <c r="P6" i="4"/>
  <c r="Q6" i="4"/>
  <c r="R6" i="4"/>
  <c r="S6" i="4"/>
  <c r="T6" i="4"/>
  <c r="O7" i="4"/>
  <c r="P7" i="4"/>
  <c r="Q7" i="4"/>
  <c r="R7" i="4"/>
  <c r="S7" i="4"/>
  <c r="T7" i="4"/>
  <c r="O8" i="4"/>
  <c r="P8" i="4"/>
  <c r="Q8" i="4"/>
  <c r="R8" i="4"/>
  <c r="S8" i="4"/>
  <c r="T8" i="4"/>
  <c r="O9" i="4"/>
  <c r="P9" i="4"/>
  <c r="Q9" i="4"/>
  <c r="R9" i="4"/>
  <c r="S9" i="4"/>
  <c r="T9" i="4"/>
  <c r="O10" i="4"/>
  <c r="P10" i="4"/>
  <c r="Q10" i="4"/>
  <c r="R10" i="4"/>
  <c r="S10" i="4"/>
  <c r="T10" i="4"/>
  <c r="O11" i="4"/>
  <c r="P11" i="4"/>
  <c r="Q11" i="4"/>
  <c r="R11" i="4"/>
  <c r="S11" i="4"/>
  <c r="T11" i="4"/>
  <c r="O12" i="4"/>
  <c r="P12" i="4"/>
  <c r="Q12" i="4"/>
  <c r="R12" i="4"/>
  <c r="S12" i="4"/>
  <c r="T12" i="4"/>
  <c r="O13" i="4"/>
  <c r="P13" i="4"/>
  <c r="Q13" i="4"/>
  <c r="R13" i="4"/>
  <c r="S13" i="4"/>
  <c r="T13" i="4"/>
  <c r="O14" i="4"/>
  <c r="P14" i="4"/>
  <c r="Q14" i="4"/>
  <c r="R14" i="4"/>
  <c r="S14" i="4"/>
  <c r="T14" i="4"/>
  <c r="O15" i="4"/>
  <c r="P15" i="4"/>
  <c r="Q15" i="4"/>
  <c r="R15" i="4"/>
  <c r="S15" i="4"/>
  <c r="T15" i="4"/>
  <c r="O16" i="4"/>
  <c r="P16" i="4"/>
  <c r="Q16" i="4"/>
  <c r="R16" i="4"/>
  <c r="S16" i="4"/>
  <c r="T16" i="4"/>
  <c r="O17" i="4"/>
  <c r="P17" i="4"/>
  <c r="Q17" i="4"/>
  <c r="R17" i="4"/>
  <c r="S17" i="4"/>
  <c r="T17" i="4"/>
  <c r="O18" i="4"/>
  <c r="P18" i="4"/>
  <c r="Q18" i="4"/>
  <c r="R18" i="4"/>
  <c r="S18" i="4"/>
  <c r="T18" i="4"/>
  <c r="O19" i="4"/>
  <c r="P19" i="4"/>
  <c r="Q19" i="4"/>
  <c r="R19" i="4"/>
  <c r="S19" i="4"/>
  <c r="T19" i="4"/>
  <c r="O20" i="4"/>
  <c r="P20" i="4"/>
  <c r="Q20" i="4"/>
  <c r="R20" i="4"/>
  <c r="S20" i="4"/>
  <c r="T20" i="4"/>
  <c r="O21" i="4"/>
  <c r="P21" i="4"/>
  <c r="Q21" i="4"/>
  <c r="R21" i="4"/>
  <c r="S21" i="4"/>
  <c r="T21" i="4"/>
  <c r="O22" i="4"/>
  <c r="P22" i="4"/>
  <c r="Q22" i="4"/>
  <c r="R22" i="4"/>
  <c r="S22" i="4"/>
  <c r="T22" i="4"/>
  <c r="O23" i="4"/>
  <c r="P23" i="4"/>
  <c r="Q23" i="4"/>
  <c r="R23" i="4"/>
  <c r="S23" i="4"/>
  <c r="T23" i="4"/>
  <c r="O24" i="4"/>
  <c r="P24" i="4"/>
  <c r="Q24" i="4"/>
  <c r="R24" i="4"/>
  <c r="S24" i="4"/>
  <c r="T24" i="4"/>
  <c r="O25" i="4"/>
  <c r="P25" i="4"/>
  <c r="Q25" i="4"/>
  <c r="R25" i="4"/>
  <c r="S25" i="4"/>
  <c r="T25" i="4"/>
  <c r="O26" i="4"/>
  <c r="P26" i="4"/>
  <c r="Q26" i="4"/>
  <c r="R26" i="4"/>
  <c r="S26" i="4"/>
  <c r="T26" i="4"/>
  <c r="O27" i="4"/>
  <c r="P27" i="4"/>
  <c r="Q27" i="4"/>
  <c r="R27" i="4"/>
  <c r="S27" i="4"/>
  <c r="T27" i="4"/>
  <c r="O28" i="4"/>
  <c r="P28" i="4"/>
  <c r="Q28" i="4"/>
  <c r="R28" i="4"/>
  <c r="S28" i="4"/>
  <c r="T28" i="4"/>
  <c r="O29" i="4"/>
  <c r="P29" i="4"/>
  <c r="Q29" i="4"/>
  <c r="R29" i="4"/>
  <c r="S29" i="4"/>
  <c r="T29" i="4"/>
  <c r="O30" i="4"/>
  <c r="P30" i="4"/>
  <c r="Q30" i="4"/>
  <c r="R30" i="4"/>
  <c r="S30" i="4"/>
  <c r="T30" i="4"/>
  <c r="O31" i="4"/>
  <c r="P31" i="4"/>
  <c r="Q31" i="4"/>
  <c r="R31" i="4"/>
  <c r="S31" i="4"/>
  <c r="T31" i="4"/>
  <c r="O32" i="4"/>
  <c r="P32" i="4"/>
  <c r="Q32" i="4"/>
  <c r="R32" i="4"/>
  <c r="S32" i="4"/>
  <c r="T32" i="4"/>
  <c r="O33" i="4"/>
  <c r="P33" i="4"/>
  <c r="Q33" i="4"/>
  <c r="R33" i="4"/>
  <c r="S33" i="4"/>
  <c r="T33" i="4"/>
  <c r="O34" i="4"/>
  <c r="P34" i="4"/>
  <c r="Q34" i="4"/>
  <c r="R34" i="4"/>
  <c r="S34" i="4"/>
  <c r="T34" i="4"/>
  <c r="O35" i="4"/>
  <c r="P35" i="4"/>
  <c r="Q35" i="4"/>
  <c r="R35" i="4"/>
  <c r="S35" i="4"/>
  <c r="T35" i="4"/>
  <c r="O36" i="4"/>
  <c r="P36" i="4"/>
  <c r="Q36" i="4"/>
  <c r="R36" i="4"/>
  <c r="S36" i="4"/>
  <c r="T36" i="4"/>
  <c r="O37" i="4"/>
  <c r="P37" i="4"/>
  <c r="Q37" i="4"/>
  <c r="R37" i="4"/>
  <c r="S37" i="4"/>
  <c r="T37" i="4"/>
  <c r="O38" i="4"/>
  <c r="P38" i="4"/>
  <c r="Q38" i="4"/>
  <c r="R38" i="4"/>
  <c r="S38" i="4"/>
  <c r="T38" i="4"/>
  <c r="O39" i="4"/>
  <c r="P39" i="4"/>
  <c r="Q39" i="4"/>
  <c r="R39" i="4"/>
  <c r="S39" i="4"/>
  <c r="T39" i="4"/>
  <c r="O40" i="4"/>
  <c r="P40" i="4"/>
  <c r="Q40" i="4"/>
  <c r="R40" i="4"/>
  <c r="S40" i="4"/>
  <c r="T40" i="4"/>
  <c r="O41" i="4"/>
  <c r="P41" i="4"/>
  <c r="Q41" i="4"/>
  <c r="R41" i="4"/>
  <c r="S41" i="4"/>
  <c r="T41" i="4"/>
  <c r="O42" i="4"/>
  <c r="P42" i="4"/>
  <c r="Q42" i="4"/>
  <c r="R42" i="4"/>
  <c r="S42" i="4"/>
  <c r="T42" i="4"/>
  <c r="O43" i="4"/>
  <c r="P43" i="4"/>
  <c r="Q43" i="4"/>
  <c r="R43" i="4"/>
  <c r="S43" i="4"/>
  <c r="T43" i="4"/>
  <c r="O44" i="4"/>
  <c r="P44" i="4"/>
  <c r="Q44" i="4"/>
  <c r="R44" i="4"/>
  <c r="S44" i="4"/>
  <c r="T44" i="4"/>
  <c r="O45" i="4"/>
  <c r="P45" i="4"/>
  <c r="Q45" i="4"/>
  <c r="R45" i="4"/>
  <c r="S45" i="4"/>
  <c r="T45" i="4"/>
  <c r="O46" i="4"/>
  <c r="P46" i="4"/>
  <c r="Q46" i="4"/>
  <c r="R46" i="4"/>
  <c r="S46" i="4"/>
  <c r="T46" i="4"/>
  <c r="O47" i="4"/>
  <c r="P47" i="4"/>
  <c r="Q47" i="4"/>
  <c r="R47" i="4"/>
  <c r="S47" i="4"/>
  <c r="T47" i="4"/>
  <c r="O48" i="4"/>
  <c r="P48" i="4"/>
  <c r="Q48" i="4"/>
  <c r="R48" i="4"/>
  <c r="S48" i="4"/>
  <c r="T48" i="4"/>
  <c r="O49" i="4"/>
  <c r="P49" i="4"/>
  <c r="Q49" i="4"/>
  <c r="R49" i="4"/>
  <c r="S49" i="4"/>
  <c r="T49" i="4"/>
  <c r="O50" i="4"/>
  <c r="P50" i="4"/>
  <c r="Q50" i="4"/>
  <c r="R50" i="4"/>
  <c r="S50" i="4"/>
  <c r="T50" i="4"/>
  <c r="O51" i="4"/>
  <c r="P51" i="4"/>
  <c r="Q51" i="4"/>
  <c r="R51" i="4"/>
  <c r="S51" i="4"/>
  <c r="T51" i="4"/>
  <c r="O52" i="4"/>
  <c r="P52" i="4"/>
  <c r="Q52" i="4"/>
  <c r="R52" i="4"/>
  <c r="S52" i="4"/>
  <c r="T52" i="4"/>
  <c r="O53" i="4"/>
  <c r="P53" i="4"/>
  <c r="Q53" i="4"/>
  <c r="R53" i="4"/>
  <c r="S53" i="4"/>
  <c r="T53" i="4"/>
  <c r="O54" i="4"/>
  <c r="P54" i="4"/>
  <c r="Q54" i="4"/>
  <c r="R54" i="4"/>
  <c r="S54" i="4"/>
  <c r="T54" i="4"/>
  <c r="O55" i="4"/>
  <c r="P55" i="4"/>
  <c r="Q55" i="4"/>
  <c r="R55" i="4"/>
  <c r="S55" i="4"/>
  <c r="T55" i="4"/>
  <c r="O56" i="4"/>
  <c r="P56" i="4"/>
  <c r="Q56" i="4"/>
  <c r="R56" i="4"/>
  <c r="S56" i="4"/>
  <c r="T56" i="4"/>
  <c r="O57" i="4"/>
  <c r="P57" i="4"/>
  <c r="Q57" i="4"/>
  <c r="R57" i="4"/>
  <c r="S57" i="4"/>
  <c r="T57" i="4"/>
  <c r="P5" i="4"/>
  <c r="Q5" i="4"/>
  <c r="R5" i="4"/>
  <c r="S5" i="4"/>
  <c r="T5" i="4"/>
  <c r="O5" i="4"/>
</calcChain>
</file>

<file path=xl/sharedStrings.xml><?xml version="1.0" encoding="utf-8"?>
<sst xmlns="http://schemas.openxmlformats.org/spreadsheetml/2006/main" count="1007" uniqueCount="102">
  <si>
    <t>N</t>
  </si>
  <si>
    <t>Lat</t>
  </si>
  <si>
    <t>Lon</t>
  </si>
  <si>
    <t>TR2</t>
  </si>
  <si>
    <t>TR5</t>
  </si>
  <si>
    <t>TR10</t>
  </si>
  <si>
    <t>TR20</t>
  </si>
  <si>
    <t>TR50</t>
  </si>
  <si>
    <t>TR100</t>
  </si>
  <si>
    <t>Almejas</t>
  </si>
  <si>
    <t>Las Toninas</t>
  </si>
  <si>
    <t>Sta Teresita (calle 32)</t>
  </si>
  <si>
    <t>Mar del Tuyú (calle 58)</t>
  </si>
  <si>
    <t>San Bernardo (calle Andrade)</t>
  </si>
  <si>
    <t>Mar de Ajó</t>
  </si>
  <si>
    <t>Punta Médanos</t>
  </si>
  <si>
    <t>Pinamar Golf Club</t>
  </si>
  <si>
    <t>Balneario Atlántico</t>
  </si>
  <si>
    <t>La Pérgola (Valeria del Mar)</t>
  </si>
  <si>
    <t>Balneario Cozumel (Cariló)</t>
  </si>
  <si>
    <t>Calle 309</t>
  </si>
  <si>
    <t>Calle 107</t>
  </si>
  <si>
    <t>Balneario Soleado (Mar de las Pampas)</t>
  </si>
  <si>
    <t>Mar Azul</t>
  </si>
  <si>
    <t>Calle San Martín</t>
  </si>
  <si>
    <t>Av. Mar de Cobo</t>
  </si>
  <si>
    <t>Av. Del Parque (La Caleta)</t>
  </si>
  <si>
    <t>Camet Norte</t>
  </si>
  <si>
    <t>Santa Clara del Mar</t>
  </si>
  <si>
    <t>Barrio Santa Elena</t>
  </si>
  <si>
    <t>Playa Los Cantiles</t>
  </si>
  <si>
    <t>La Manada</t>
  </si>
  <si>
    <t>La Cloaca (Mar del Plata)</t>
  </si>
  <si>
    <t>Parque Camet</t>
  </si>
  <si>
    <t>Strobel (Mar del Plata)</t>
  </si>
  <si>
    <t>Luro (Mar del Plata)</t>
  </si>
  <si>
    <t>Playa Grande (Mar del Plata)</t>
  </si>
  <si>
    <t>Punta Mogotes</t>
  </si>
  <si>
    <t>Honu Beach</t>
  </si>
  <si>
    <t>Barrio Alfar</t>
  </si>
  <si>
    <t>Chapadmalal</t>
  </si>
  <si>
    <t>HR (Miramar)</t>
  </si>
  <si>
    <t>Monolito (Miramar)</t>
  </si>
  <si>
    <t>Bal. Frontera Sur (Miramar)</t>
  </si>
  <si>
    <t>Bal. Cocoloco</t>
  </si>
  <si>
    <t>Chalets</t>
  </si>
  <si>
    <t>Centinela del Mar</t>
  </si>
  <si>
    <t>Arenas Verdes Oeste</t>
  </si>
  <si>
    <t>Costa Bonita</t>
  </si>
  <si>
    <t>Bahía de los Vientos</t>
  </si>
  <si>
    <t>Av. 75 Necochea</t>
  </si>
  <si>
    <t>Bal. Kabryl</t>
  </si>
  <si>
    <t>Médano Blanco</t>
  </si>
  <si>
    <t>Las Grutas</t>
  </si>
  <si>
    <t>Bal. Los Angeles</t>
  </si>
  <si>
    <t>San Cayetano Parador</t>
  </si>
  <si>
    <t>Orense</t>
  </si>
  <si>
    <t>Playa del Reloj</t>
  </si>
  <si>
    <t>Bal. Barlovento (Dunamar)</t>
  </si>
  <si>
    <t>Reta Calle 48</t>
  </si>
  <si>
    <t>Faro Recalada</t>
  </si>
  <si>
    <t>Pehuén Có</t>
  </si>
  <si>
    <t>Revancha (m)</t>
  </si>
  <si>
    <r>
      <t>Volumen erosionado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/m) - 10 horas</t>
    </r>
  </si>
  <si>
    <t>Nivel máximo de inundación (m)</t>
  </si>
  <si>
    <t>Altura de ola significativa (m) -  Boya virtual</t>
  </si>
  <si>
    <t>Altura de ola significativa (m) -  8 m profundidad</t>
  </si>
  <si>
    <t>Altura de ola significativa (m) -  Pie de la duna</t>
  </si>
  <si>
    <t>Niveles (m) -  Boya virtual</t>
  </si>
  <si>
    <t>BV</t>
  </si>
  <si>
    <t>Orientación</t>
  </si>
  <si>
    <t>Perfil</t>
  </si>
  <si>
    <r>
      <t>Volumen erosionado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/m) - 1 h</t>
    </r>
  </si>
  <si>
    <r>
      <t>Volumen erosionado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/m) - 5 hs</t>
    </r>
  </si>
  <si>
    <r>
      <t>Volumen erosionado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/m) - 15 hs</t>
    </r>
  </si>
  <si>
    <r>
      <t>Volumen erosionado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/m) - 20 hs</t>
    </r>
  </si>
  <si>
    <t>Indice de inundación (m)</t>
  </si>
  <si>
    <t>Indice de erosión - 10 hs</t>
  </si>
  <si>
    <t xml:space="preserve"> </t>
  </si>
  <si>
    <t>Indice de peligrosidad</t>
  </si>
  <si>
    <t xml:space="preserve">Indice de </t>
  </si>
  <si>
    <t>Indice de Riesgo</t>
  </si>
  <si>
    <t>Vulnerabilidad</t>
  </si>
  <si>
    <t>Retroceso de la costa</t>
  </si>
  <si>
    <t>Hallermeier (1979-2018)</t>
  </si>
  <si>
    <t>RESULTADOS</t>
  </si>
  <si>
    <t>Escenario RCP 4.5</t>
  </si>
  <si>
    <t>Escenario RCP 8.5</t>
  </si>
  <si>
    <t>Retroceso de la costa (m) - Regla de Bruun</t>
  </si>
  <si>
    <t>Perfiles</t>
  </si>
  <si>
    <t>Altura duna (m)</t>
  </si>
  <si>
    <t>Prof. Cierre (m)</t>
  </si>
  <si>
    <t>Long. zona activa (m)</t>
  </si>
  <si>
    <t>Pto aum. NMM</t>
  </si>
  <si>
    <t>Aum. NMM a 2045 (cm)</t>
  </si>
  <si>
    <t>Aum. NMM a 2100 (cm)</t>
  </si>
  <si>
    <t>RCP 4.5 (2045)</t>
  </si>
  <si>
    <t>RCP 4.5 (2100)</t>
  </si>
  <si>
    <t>RCP 8.5 (2045)</t>
  </si>
  <si>
    <t>RCP 8.5 (2100)</t>
  </si>
  <si>
    <t>Villa Gesell (Calle 309)</t>
  </si>
  <si>
    <t>Villa Gesell (Calle 107)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</si>
</sst>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2" fontId="0" fillId="0" borderId="10" xfId="0" applyNumberFormat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0" xfId="0" applyFont="1" applyFill="1"/>
    <xf numFmtId="2" fontId="0" fillId="0" borderId="0" xfId="0" applyNumberFormat="1"/>
    <xf numFmtId="0" fontId="16" fillId="33" borderId="10" xfId="0" applyFont="1" applyFill="1" applyBorder="1" applyAlignment="1">
      <alignment horizontal="center"/>
    </xf>
    <xf numFmtId="0" fontId="0" fillId="0" borderId="0" xfId="0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/>
    <xf numFmtId="2" fontId="0" fillId="0" borderId="10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42" applyFont="1" applyFill="1" applyAlignment="1">
      <alignment horizontal="center"/>
    </xf>
    <xf numFmtId="0" fontId="1" fillId="0" borderId="0" xfId="42" applyFill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16" fillId="38" borderId="10" xfId="0" applyFont="1" applyFill="1" applyBorder="1" applyAlignment="1">
      <alignment horizontal="center"/>
    </xf>
    <xf numFmtId="0" fontId="16" fillId="39" borderId="10" xfId="0" applyFont="1" applyFill="1" applyBorder="1" applyAlignment="1">
      <alignment horizontal="center"/>
    </xf>
    <xf numFmtId="0" fontId="16" fillId="41" borderId="10" xfId="0" applyFont="1" applyFill="1" applyBorder="1" applyAlignment="1">
      <alignment horizontal="center"/>
    </xf>
    <xf numFmtId="0" fontId="16" fillId="37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0" fontId="0" fillId="0" borderId="10" xfId="0" applyBorder="1"/>
    <xf numFmtId="0" fontId="16" fillId="33" borderId="10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6" borderId="13" xfId="0" applyFont="1" applyFill="1" applyBorder="1" applyAlignment="1">
      <alignment horizontal="center"/>
    </xf>
    <xf numFmtId="0" fontId="16" fillId="42" borderId="10" xfId="0" applyFont="1" applyFill="1" applyBorder="1" applyAlignment="1">
      <alignment horizontal="center"/>
    </xf>
    <xf numFmtId="0" fontId="16" fillId="36" borderId="14" xfId="0" applyFont="1" applyFill="1" applyBorder="1" applyAlignment="1">
      <alignment horizontal="center"/>
    </xf>
    <xf numFmtId="0" fontId="16" fillId="43" borderId="10" xfId="0" applyFont="1" applyFill="1" applyBorder="1" applyAlignment="1">
      <alignment horizontal="center"/>
    </xf>
    <xf numFmtId="0" fontId="0" fillId="0" borderId="10" xfId="0" applyBorder="1" applyAlignment="1"/>
    <xf numFmtId="0" fontId="0" fillId="0" borderId="10" xfId="0" applyFill="1" applyBorder="1"/>
    <xf numFmtId="0" fontId="16" fillId="33" borderId="10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16" fillId="42" borderId="10" xfId="0" applyFont="1" applyFill="1" applyBorder="1" applyAlignment="1">
      <alignment horizontal="center"/>
    </xf>
    <xf numFmtId="0" fontId="16" fillId="43" borderId="10" xfId="0" applyFont="1" applyFill="1" applyBorder="1" applyAlignment="1">
      <alignment horizontal="center"/>
    </xf>
    <xf numFmtId="0" fontId="16" fillId="38" borderId="10" xfId="0" applyFont="1" applyFill="1" applyBorder="1" applyAlignment="1">
      <alignment horizontal="center"/>
    </xf>
    <xf numFmtId="0" fontId="16" fillId="40" borderId="10" xfId="0" applyFont="1" applyFill="1" applyBorder="1" applyAlignment="1">
      <alignment horizontal="center" vertical="center"/>
    </xf>
    <xf numFmtId="0" fontId="16" fillId="37" borderId="10" xfId="0" applyFont="1" applyFill="1" applyBorder="1" applyAlignment="1">
      <alignment horizontal="center"/>
    </xf>
    <xf numFmtId="0" fontId="16" fillId="39" borderId="10" xfId="0" applyFont="1" applyFill="1" applyBorder="1" applyAlignment="1">
      <alignment horizontal="center"/>
    </xf>
    <xf numFmtId="0" fontId="16" fillId="41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42" borderId="10" xfId="0" applyFont="1" applyFill="1" applyBorder="1" applyAlignment="1">
      <alignment horizontal="center"/>
    </xf>
    <xf numFmtId="0" fontId="16" fillId="43" borderId="10" xfId="0" applyFont="1" applyFill="1" applyBorder="1" applyAlignment="1">
      <alignment horizontal="center"/>
    </xf>
    <xf numFmtId="0" fontId="16" fillId="44" borderId="0" xfId="0" applyFont="1" applyFill="1"/>
    <xf numFmtId="0" fontId="16" fillId="40" borderId="0" xfId="0" applyFont="1" applyFill="1" applyAlignment="1">
      <alignment horizontal="center"/>
    </xf>
    <xf numFmtId="0" fontId="16" fillId="34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45" borderId="0" xfId="0" applyFont="1" applyFill="1" applyAlignment="1">
      <alignment horizontal="center"/>
    </xf>
    <xf numFmtId="0" fontId="19" fillId="38" borderId="0" xfId="0" applyFont="1" applyFill="1" applyAlignment="1">
      <alignment horizontal="center"/>
    </xf>
    <xf numFmtId="0" fontId="19" fillId="37" borderId="0" xfId="0" applyFont="1" applyFill="1" applyAlignment="1">
      <alignment horizontal="center"/>
    </xf>
    <xf numFmtId="0" fontId="19" fillId="46" borderId="0" xfId="0" applyFont="1" applyFill="1" applyAlignment="1">
      <alignment horizontal="center"/>
    </xf>
    <xf numFmtId="0" fontId="16" fillId="47" borderId="0" xfId="0" applyFont="1" applyFill="1"/>
    <xf numFmtId="0" fontId="16" fillId="34" borderId="0" xfId="0" applyFont="1" applyFill="1"/>
    <xf numFmtId="0" fontId="16" fillId="33" borderId="0" xfId="0" applyFont="1" applyFill="1"/>
    <xf numFmtId="0" fontId="16" fillId="34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42" applyNumberFormat="1" applyFont="1" applyFill="1" applyAlignment="1">
      <alignment horizontal="center"/>
    </xf>
    <xf numFmtId="2" fontId="14" fillId="0" borderId="0" xfId="4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0" xfId="42" applyNumberFormat="1" applyFill="1" applyAlignment="1">
      <alignment horizontal="center"/>
    </xf>
    <xf numFmtId="2" fontId="20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 16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2100</c:v>
          </c:tx>
          <c:invertIfNegative val="0"/>
          <c:cat>
            <c:strRef>
              <c:f>'Bruun - Retroceso de la costa'!$C$5:$C$57</c:f>
              <c:strCache>
                <c:ptCount val="53"/>
                <c:pt idx="0">
                  <c:v>Almejas</c:v>
                </c:pt>
                <c:pt idx="1">
                  <c:v>Las Toninas</c:v>
                </c:pt>
                <c:pt idx="2">
                  <c:v>Sta Teresita (calle 32)</c:v>
                </c:pt>
                <c:pt idx="3">
                  <c:v>Mar del Tuyú (calle 58)</c:v>
                </c:pt>
                <c:pt idx="4">
                  <c:v>San Bernardo (calle Andrade)</c:v>
                </c:pt>
                <c:pt idx="5">
                  <c:v>Mar de Ajó</c:v>
                </c:pt>
                <c:pt idx="6">
                  <c:v>Punta Médanos</c:v>
                </c:pt>
                <c:pt idx="7">
                  <c:v>Pinamar Golf Club</c:v>
                </c:pt>
                <c:pt idx="8">
                  <c:v>Balneario Atlántico</c:v>
                </c:pt>
                <c:pt idx="9">
                  <c:v>La Pérgola (Valeria del Mar)</c:v>
                </c:pt>
                <c:pt idx="10">
                  <c:v>Balneario Cozumel (Cariló)</c:v>
                </c:pt>
                <c:pt idx="11">
                  <c:v>Villa Gesell (Calle 309)</c:v>
                </c:pt>
                <c:pt idx="12">
                  <c:v>Villa Gesell (Calle 107)</c:v>
                </c:pt>
                <c:pt idx="13">
                  <c:v>Balneario Soleado (Mar de las Pampas)</c:v>
                </c:pt>
                <c:pt idx="14">
                  <c:v>Mar Azul</c:v>
                </c:pt>
                <c:pt idx="15">
                  <c:v>Calle San Martín</c:v>
                </c:pt>
                <c:pt idx="16">
                  <c:v>Av. Mar de Cobo</c:v>
                </c:pt>
                <c:pt idx="17">
                  <c:v>Av. Del Parque (La Caleta)</c:v>
                </c:pt>
                <c:pt idx="18">
                  <c:v>Camet Norte</c:v>
                </c:pt>
                <c:pt idx="19">
                  <c:v>Santa Clara del Mar</c:v>
                </c:pt>
                <c:pt idx="20">
                  <c:v>Barrio Santa Elena</c:v>
                </c:pt>
                <c:pt idx="21">
                  <c:v>Playa Los Cantiles</c:v>
                </c:pt>
                <c:pt idx="22">
                  <c:v>La Manada</c:v>
                </c:pt>
                <c:pt idx="23">
                  <c:v>La Cloaca (Mar del Plata)</c:v>
                </c:pt>
                <c:pt idx="24">
                  <c:v>Parque Camet</c:v>
                </c:pt>
                <c:pt idx="25">
                  <c:v>Strobel (Mar del Plata)</c:v>
                </c:pt>
                <c:pt idx="26">
                  <c:v>Luro (Mar del Plata)</c:v>
                </c:pt>
                <c:pt idx="27">
                  <c:v>Playa Grande (Mar del Plata)</c:v>
                </c:pt>
                <c:pt idx="28">
                  <c:v>Punta Mogotes</c:v>
                </c:pt>
                <c:pt idx="29">
                  <c:v>Honu Beach</c:v>
                </c:pt>
                <c:pt idx="30">
                  <c:v>Barrio Alfar</c:v>
                </c:pt>
                <c:pt idx="31">
                  <c:v>Chapadmalal</c:v>
                </c:pt>
                <c:pt idx="32">
                  <c:v>HR (Miramar)</c:v>
                </c:pt>
                <c:pt idx="33">
                  <c:v>Monolito (Miramar)</c:v>
                </c:pt>
                <c:pt idx="34">
                  <c:v>Bal. Frontera Sur (Miramar)</c:v>
                </c:pt>
                <c:pt idx="35">
                  <c:v>Bal. Cocoloco</c:v>
                </c:pt>
                <c:pt idx="36">
                  <c:v>Chalets</c:v>
                </c:pt>
                <c:pt idx="37">
                  <c:v>Centinela del Mar</c:v>
                </c:pt>
                <c:pt idx="38">
                  <c:v>Arenas Verdes Oeste</c:v>
                </c:pt>
                <c:pt idx="39">
                  <c:v>Costa Bonita</c:v>
                </c:pt>
                <c:pt idx="40">
                  <c:v>Bahía de los Vientos</c:v>
                </c:pt>
                <c:pt idx="41">
                  <c:v>Av. 75 Necochea</c:v>
                </c:pt>
                <c:pt idx="42">
                  <c:v>Bal. Kabryl</c:v>
                </c:pt>
                <c:pt idx="43">
                  <c:v>Médano Blanco</c:v>
                </c:pt>
                <c:pt idx="44">
                  <c:v>Las Grutas</c:v>
                </c:pt>
                <c:pt idx="45">
                  <c:v>Bal. Los Angeles</c:v>
                </c:pt>
                <c:pt idx="46">
                  <c:v>San Cayetano Parador</c:v>
                </c:pt>
                <c:pt idx="47">
                  <c:v>Orense</c:v>
                </c:pt>
                <c:pt idx="48">
                  <c:v>Playa del Reloj</c:v>
                </c:pt>
                <c:pt idx="49">
                  <c:v>Bal. Barlovento (Dunamar)</c:v>
                </c:pt>
                <c:pt idx="50">
                  <c:v>Reta Calle 48</c:v>
                </c:pt>
                <c:pt idx="51">
                  <c:v>Faro Recalada</c:v>
                </c:pt>
                <c:pt idx="52">
                  <c:v>Pehuén Có</c:v>
                </c:pt>
              </c:strCache>
            </c:strRef>
          </c:cat>
          <c:val>
            <c:numRef>
              <c:f>'Bruun - Retroceso de la costa'!$P$5:$P$57</c:f>
              <c:numCache>
                <c:formatCode>0.00</c:formatCode>
                <c:ptCount val="53"/>
                <c:pt idx="0">
                  <c:v>97.029013568614033</c:v>
                </c:pt>
                <c:pt idx="1">
                  <c:v>46.651564252550109</c:v>
                </c:pt>
                <c:pt idx="2">
                  <c:v>64.609520469515758</c:v>
                </c:pt>
                <c:pt idx="3">
                  <c:v>76.651898812050646</c:v>
                </c:pt>
                <c:pt idx="4">
                  <c:v>84.704163234340413</c:v>
                </c:pt>
                <c:pt idx="5">
                  <c:v>39.149918870892023</c:v>
                </c:pt>
                <c:pt idx="6">
                  <c:v>119.38825462645373</c:v>
                </c:pt>
                <c:pt idx="7">
                  <c:v>124.7960617595128</c:v>
                </c:pt>
                <c:pt idx="8">
                  <c:v>43.942622581768944</c:v>
                </c:pt>
                <c:pt idx="9">
                  <c:v>99.423898253580646</c:v>
                </c:pt>
                <c:pt idx="10">
                  <c:v>83.412413767359666</c:v>
                </c:pt>
                <c:pt idx="11">
                  <c:v>46.332498845599638</c:v>
                </c:pt>
                <c:pt idx="12">
                  <c:v>60.292091148591275</c:v>
                </c:pt>
                <c:pt idx="13">
                  <c:v>99.635389437137462</c:v>
                </c:pt>
                <c:pt idx="14">
                  <c:v>96.986298242020951</c:v>
                </c:pt>
                <c:pt idx="15">
                  <c:v>94.218590444307438</c:v>
                </c:pt>
                <c:pt idx="16">
                  <c:v>67.309153543853455</c:v>
                </c:pt>
                <c:pt idx="17">
                  <c:v>85.782053790237654</c:v>
                </c:pt>
                <c:pt idx="18">
                  <c:v>99.623016353403003</c:v>
                </c:pt>
                <c:pt idx="19">
                  <c:v>95.299884793125216</c:v>
                </c:pt>
                <c:pt idx="20">
                  <c:v>70.919525646052008</c:v>
                </c:pt>
                <c:pt idx="21">
                  <c:v>61.912440187656777</c:v>
                </c:pt>
                <c:pt idx="22">
                  <c:v>72.73080687290377</c:v>
                </c:pt>
                <c:pt idx="23">
                  <c:v>67.821352572317167</c:v>
                </c:pt>
                <c:pt idx="24">
                  <c:v>68.726978888138532</c:v>
                </c:pt>
                <c:pt idx="25">
                  <c:v>112.65338119035532</c:v>
                </c:pt>
                <c:pt idx="26">
                  <c:v>116.97234315116864</c:v>
                </c:pt>
                <c:pt idx="27">
                  <c:v>57.471207279221069</c:v>
                </c:pt>
                <c:pt idx="28">
                  <c:v>62.722858175166024</c:v>
                </c:pt>
                <c:pt idx="29">
                  <c:v>40.412855781871009</c:v>
                </c:pt>
                <c:pt idx="30">
                  <c:v>58.782071724765352</c:v>
                </c:pt>
                <c:pt idx="31">
                  <c:v>79.547200457124603</c:v>
                </c:pt>
                <c:pt idx="32">
                  <c:v>80.939401463294672</c:v>
                </c:pt>
                <c:pt idx="33">
                  <c:v>75.674166240689658</c:v>
                </c:pt>
                <c:pt idx="34">
                  <c:v>60.164442168153421</c:v>
                </c:pt>
                <c:pt idx="35">
                  <c:v>69.668056713822324</c:v>
                </c:pt>
                <c:pt idx="36">
                  <c:v>76.351221701407425</c:v>
                </c:pt>
                <c:pt idx="37">
                  <c:v>36.220589519537839</c:v>
                </c:pt>
                <c:pt idx="38">
                  <c:v>57.006240128844155</c:v>
                </c:pt>
                <c:pt idx="39">
                  <c:v>45.599315960934661</c:v>
                </c:pt>
                <c:pt idx="40">
                  <c:v>62.024996763675304</c:v>
                </c:pt>
                <c:pt idx="41">
                  <c:v>40.771755499927764</c:v>
                </c:pt>
                <c:pt idx="42">
                  <c:v>34.920615353374245</c:v>
                </c:pt>
                <c:pt idx="43">
                  <c:v>39.287536811785117</c:v>
                </c:pt>
                <c:pt idx="44">
                  <c:v>67.722585081094991</c:v>
                </c:pt>
                <c:pt idx="45">
                  <c:v>31.547871870446858</c:v>
                </c:pt>
                <c:pt idx="46">
                  <c:v>43.99514033304763</c:v>
                </c:pt>
                <c:pt idx="47">
                  <c:v>75.637059778667876</c:v>
                </c:pt>
                <c:pt idx="48">
                  <c:v>85.445760435104944</c:v>
                </c:pt>
                <c:pt idx="49">
                  <c:v>93.665604367503065</c:v>
                </c:pt>
                <c:pt idx="50">
                  <c:v>30.56778444511183</c:v>
                </c:pt>
                <c:pt idx="51">
                  <c:v>26.977759974884773</c:v>
                </c:pt>
                <c:pt idx="52">
                  <c:v>48.48209488900843</c:v>
                </c:pt>
              </c:numCache>
            </c:numRef>
          </c:val>
        </c:ser>
        <c:ser>
          <c:idx val="1"/>
          <c:order val="1"/>
          <c:tx>
            <c:v>2045</c:v>
          </c:tx>
          <c:invertIfNegative val="0"/>
          <c:val>
            <c:numRef>
              <c:f>'Bruun - Retroceso de la costa'!$O$5:$O$57</c:f>
              <c:numCache>
                <c:formatCode>0.00</c:formatCode>
                <c:ptCount val="53"/>
                <c:pt idx="0">
                  <c:v>26.952503769059458</c:v>
                </c:pt>
                <c:pt idx="1">
                  <c:v>12.958767847930588</c:v>
                </c:pt>
                <c:pt idx="2">
                  <c:v>17.947089019309932</c:v>
                </c:pt>
                <c:pt idx="3">
                  <c:v>21.292194114458511</c:v>
                </c:pt>
                <c:pt idx="4">
                  <c:v>23.528934231761227</c:v>
                </c:pt>
                <c:pt idx="5">
                  <c:v>10.874977464136675</c:v>
                </c:pt>
                <c:pt idx="6">
                  <c:v>33.163404062903815</c:v>
                </c:pt>
                <c:pt idx="7">
                  <c:v>34.665572710975781</c:v>
                </c:pt>
                <c:pt idx="8">
                  <c:v>12.206284050491375</c:v>
                </c:pt>
                <c:pt idx="9">
                  <c:v>27.617749514883513</c:v>
                </c:pt>
                <c:pt idx="10">
                  <c:v>23.170114935377686</c:v>
                </c:pt>
                <c:pt idx="11">
                  <c:v>12.870138568222121</c:v>
                </c:pt>
                <c:pt idx="12">
                  <c:v>16.747803096830911</c:v>
                </c:pt>
                <c:pt idx="13">
                  <c:v>27.676497065871523</c:v>
                </c:pt>
                <c:pt idx="14">
                  <c:v>26.940638400561376</c:v>
                </c:pt>
                <c:pt idx="15">
                  <c:v>26.919597269802125</c:v>
                </c:pt>
                <c:pt idx="16">
                  <c:v>19.231186726815274</c:v>
                </c:pt>
                <c:pt idx="17">
                  <c:v>24.509158225782187</c:v>
                </c:pt>
                <c:pt idx="18">
                  <c:v>28.463718958115145</c:v>
                </c:pt>
                <c:pt idx="19">
                  <c:v>27.228538512321492</c:v>
                </c:pt>
                <c:pt idx="20">
                  <c:v>20.262721613157716</c:v>
                </c:pt>
                <c:pt idx="21">
                  <c:v>17.689268625044793</c:v>
                </c:pt>
                <c:pt idx="22">
                  <c:v>20.780230535115365</c:v>
                </c:pt>
                <c:pt idx="23">
                  <c:v>19.377529306376335</c:v>
                </c:pt>
                <c:pt idx="24">
                  <c:v>19.636279682325295</c:v>
                </c:pt>
                <c:pt idx="25">
                  <c:v>32.186680340101518</c:v>
                </c:pt>
                <c:pt idx="26">
                  <c:v>33.420669471762466</c:v>
                </c:pt>
                <c:pt idx="27">
                  <c:v>16.420344936920305</c:v>
                </c:pt>
                <c:pt idx="28">
                  <c:v>17.920816621476007</c:v>
                </c:pt>
                <c:pt idx="29">
                  <c:v>11.546530223391718</c:v>
                </c:pt>
                <c:pt idx="30">
                  <c:v>16.794877635647246</c:v>
                </c:pt>
                <c:pt idx="31">
                  <c:v>22.727771559178457</c:v>
                </c:pt>
                <c:pt idx="32">
                  <c:v>23.125543275227049</c:v>
                </c:pt>
                <c:pt idx="33">
                  <c:v>21.62119035448276</c:v>
                </c:pt>
                <c:pt idx="34">
                  <c:v>17.189840619472406</c:v>
                </c:pt>
                <c:pt idx="35">
                  <c:v>19.905159061092093</c:v>
                </c:pt>
                <c:pt idx="36">
                  <c:v>21.814634771830693</c:v>
                </c:pt>
                <c:pt idx="37">
                  <c:v>10.427139407139681</c:v>
                </c:pt>
                <c:pt idx="38">
                  <c:v>16.410887309818772</c:v>
                </c:pt>
                <c:pt idx="39">
                  <c:v>13.127075806935736</c:v>
                </c:pt>
                <c:pt idx="40">
                  <c:v>17.855680886512587</c:v>
                </c:pt>
                <c:pt idx="41">
                  <c:v>11.737323553009508</c:v>
                </c:pt>
                <c:pt idx="42">
                  <c:v>10.052904419910767</c:v>
                </c:pt>
                <c:pt idx="43">
                  <c:v>11.310048476119958</c:v>
                </c:pt>
                <c:pt idx="44">
                  <c:v>19.495895705163711</c:v>
                </c:pt>
                <c:pt idx="45">
                  <c:v>9.0819631142195494</c:v>
                </c:pt>
                <c:pt idx="46">
                  <c:v>12.476233825789624</c:v>
                </c:pt>
                <c:pt idx="47">
                  <c:v>21.44931545962223</c:v>
                </c:pt>
                <c:pt idx="48">
                  <c:v>24.230887287567072</c:v>
                </c:pt>
                <c:pt idx="49">
                  <c:v>26.561887805709826</c:v>
                </c:pt>
                <c:pt idx="50">
                  <c:v>8.6684761859272346</c:v>
                </c:pt>
                <c:pt idx="51">
                  <c:v>7.5379035223942736</c:v>
                </c:pt>
                <c:pt idx="52">
                  <c:v>13.546467689575884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20160"/>
        <c:axId val="109053824"/>
      </c:barChart>
      <c:catAx>
        <c:axId val="1062201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09053824"/>
        <c:crosses val="autoZero"/>
        <c:auto val="1"/>
        <c:lblAlgn val="ctr"/>
        <c:lblOffset val="100"/>
        <c:noMultiLvlLbl val="0"/>
      </c:catAx>
      <c:valAx>
        <c:axId val="109053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Retroceso de la costa (m)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062201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2100</c:v>
          </c:tx>
          <c:invertIfNegative val="0"/>
          <c:cat>
            <c:strRef>
              <c:f>'Bruun - Retroceso de la costa'!$C$5:$C$57</c:f>
              <c:strCache>
                <c:ptCount val="53"/>
                <c:pt idx="0">
                  <c:v>Almejas</c:v>
                </c:pt>
                <c:pt idx="1">
                  <c:v>Las Toninas</c:v>
                </c:pt>
                <c:pt idx="2">
                  <c:v>Sta Teresita (calle 32)</c:v>
                </c:pt>
                <c:pt idx="3">
                  <c:v>Mar del Tuyú (calle 58)</c:v>
                </c:pt>
                <c:pt idx="4">
                  <c:v>San Bernardo (calle Andrade)</c:v>
                </c:pt>
                <c:pt idx="5">
                  <c:v>Mar de Ajó</c:v>
                </c:pt>
                <c:pt idx="6">
                  <c:v>Punta Médanos</c:v>
                </c:pt>
                <c:pt idx="7">
                  <c:v>Pinamar Golf Club</c:v>
                </c:pt>
                <c:pt idx="8">
                  <c:v>Balneario Atlántico</c:v>
                </c:pt>
                <c:pt idx="9">
                  <c:v>La Pérgola (Valeria del Mar)</c:v>
                </c:pt>
                <c:pt idx="10">
                  <c:v>Balneario Cozumel (Cariló)</c:v>
                </c:pt>
                <c:pt idx="11">
                  <c:v>Villa Gesell (Calle 309)</c:v>
                </c:pt>
                <c:pt idx="12">
                  <c:v>Villa Gesell (Calle 107)</c:v>
                </c:pt>
                <c:pt idx="13">
                  <c:v>Balneario Soleado (Mar de las Pampas)</c:v>
                </c:pt>
                <c:pt idx="14">
                  <c:v>Mar Azul</c:v>
                </c:pt>
                <c:pt idx="15">
                  <c:v>Calle San Martín</c:v>
                </c:pt>
                <c:pt idx="16">
                  <c:v>Av. Mar de Cobo</c:v>
                </c:pt>
                <c:pt idx="17">
                  <c:v>Av. Del Parque (La Caleta)</c:v>
                </c:pt>
                <c:pt idx="18">
                  <c:v>Camet Norte</c:v>
                </c:pt>
                <c:pt idx="19">
                  <c:v>Santa Clara del Mar</c:v>
                </c:pt>
                <c:pt idx="20">
                  <c:v>Barrio Santa Elena</c:v>
                </c:pt>
                <c:pt idx="21">
                  <c:v>Playa Los Cantiles</c:v>
                </c:pt>
                <c:pt idx="22">
                  <c:v>La Manada</c:v>
                </c:pt>
                <c:pt idx="23">
                  <c:v>La Cloaca (Mar del Plata)</c:v>
                </c:pt>
                <c:pt idx="24">
                  <c:v>Parque Camet</c:v>
                </c:pt>
                <c:pt idx="25">
                  <c:v>Strobel (Mar del Plata)</c:v>
                </c:pt>
                <c:pt idx="26">
                  <c:v>Luro (Mar del Plata)</c:v>
                </c:pt>
                <c:pt idx="27">
                  <c:v>Playa Grande (Mar del Plata)</c:v>
                </c:pt>
                <c:pt idx="28">
                  <c:v>Punta Mogotes</c:v>
                </c:pt>
                <c:pt idx="29">
                  <c:v>Honu Beach</c:v>
                </c:pt>
                <c:pt idx="30">
                  <c:v>Barrio Alfar</c:v>
                </c:pt>
                <c:pt idx="31">
                  <c:v>Chapadmalal</c:v>
                </c:pt>
                <c:pt idx="32">
                  <c:v>HR (Miramar)</c:v>
                </c:pt>
                <c:pt idx="33">
                  <c:v>Monolito (Miramar)</c:v>
                </c:pt>
                <c:pt idx="34">
                  <c:v>Bal. Frontera Sur (Miramar)</c:v>
                </c:pt>
                <c:pt idx="35">
                  <c:v>Bal. Cocoloco</c:v>
                </c:pt>
                <c:pt idx="36">
                  <c:v>Chalets</c:v>
                </c:pt>
                <c:pt idx="37">
                  <c:v>Centinela del Mar</c:v>
                </c:pt>
                <c:pt idx="38">
                  <c:v>Arenas Verdes Oeste</c:v>
                </c:pt>
                <c:pt idx="39">
                  <c:v>Costa Bonita</c:v>
                </c:pt>
                <c:pt idx="40">
                  <c:v>Bahía de los Vientos</c:v>
                </c:pt>
                <c:pt idx="41">
                  <c:v>Av. 75 Necochea</c:v>
                </c:pt>
                <c:pt idx="42">
                  <c:v>Bal. Kabryl</c:v>
                </c:pt>
                <c:pt idx="43">
                  <c:v>Médano Blanco</c:v>
                </c:pt>
                <c:pt idx="44">
                  <c:v>Las Grutas</c:v>
                </c:pt>
                <c:pt idx="45">
                  <c:v>Bal. Los Angeles</c:v>
                </c:pt>
                <c:pt idx="46">
                  <c:v>San Cayetano Parador</c:v>
                </c:pt>
                <c:pt idx="47">
                  <c:v>Orense</c:v>
                </c:pt>
                <c:pt idx="48">
                  <c:v>Playa del Reloj</c:v>
                </c:pt>
                <c:pt idx="49">
                  <c:v>Bal. Barlovento (Dunamar)</c:v>
                </c:pt>
                <c:pt idx="50">
                  <c:v>Reta Calle 48</c:v>
                </c:pt>
                <c:pt idx="51">
                  <c:v>Faro Recalada</c:v>
                </c:pt>
                <c:pt idx="52">
                  <c:v>Pehuén Có</c:v>
                </c:pt>
              </c:strCache>
            </c:strRef>
          </c:cat>
          <c:val>
            <c:numRef>
              <c:f>'Bruun - Retroceso de la costa'!$N$5:$N$57</c:f>
              <c:numCache>
                <c:formatCode>0.00</c:formatCode>
                <c:ptCount val="53"/>
                <c:pt idx="0">
                  <c:v>64.686009045742694</c:v>
                </c:pt>
                <c:pt idx="1">
                  <c:v>31.101042835033407</c:v>
                </c:pt>
                <c:pt idx="2">
                  <c:v>43.073013646343838</c:v>
                </c:pt>
                <c:pt idx="3">
                  <c:v>51.101265874700431</c:v>
                </c:pt>
                <c:pt idx="4">
                  <c:v>56.46944215622694</c:v>
                </c:pt>
                <c:pt idx="5">
                  <c:v>26.099945913928018</c:v>
                </c:pt>
                <c:pt idx="6">
                  <c:v>79.592169750969163</c:v>
                </c:pt>
                <c:pt idx="7">
                  <c:v>83.197374506341873</c:v>
                </c:pt>
                <c:pt idx="8">
                  <c:v>29.295081721179297</c:v>
                </c:pt>
                <c:pt idx="9">
                  <c:v>66.282598835720421</c:v>
                </c:pt>
                <c:pt idx="10">
                  <c:v>55.608275844906451</c:v>
                </c:pt>
                <c:pt idx="11">
                  <c:v>30.888332563733091</c:v>
                </c:pt>
                <c:pt idx="12">
                  <c:v>40.194727432394181</c:v>
                </c:pt>
                <c:pt idx="13">
                  <c:v>66.42359295809166</c:v>
                </c:pt>
                <c:pt idx="14">
                  <c:v>64.657532161347305</c:v>
                </c:pt>
                <c:pt idx="15">
                  <c:v>64.607033447525097</c:v>
                </c:pt>
                <c:pt idx="16">
                  <c:v>46.154848144356663</c:v>
                </c:pt>
                <c:pt idx="17">
                  <c:v>58.82197974187725</c:v>
                </c:pt>
                <c:pt idx="18">
                  <c:v>68.31292549947635</c:v>
                </c:pt>
                <c:pt idx="19">
                  <c:v>65.348492429571579</c:v>
                </c:pt>
                <c:pt idx="20">
                  <c:v>48.630531871578519</c:v>
                </c:pt>
                <c:pt idx="21">
                  <c:v>42.454244700107502</c:v>
                </c:pt>
                <c:pt idx="22">
                  <c:v>49.872553284276876</c:v>
                </c:pt>
                <c:pt idx="23">
                  <c:v>46.5060703353032</c:v>
                </c:pt>
                <c:pt idx="24">
                  <c:v>47.127071237580708</c:v>
                </c:pt>
                <c:pt idx="25">
                  <c:v>77.248032816243651</c:v>
                </c:pt>
                <c:pt idx="26">
                  <c:v>80.209606732229915</c:v>
                </c:pt>
                <c:pt idx="27">
                  <c:v>39.40882784860873</c:v>
                </c:pt>
                <c:pt idx="28">
                  <c:v>43.009959891542415</c:v>
                </c:pt>
                <c:pt idx="29">
                  <c:v>27.711672536140121</c:v>
                </c:pt>
                <c:pt idx="30">
                  <c:v>40.30770632555339</c:v>
                </c:pt>
                <c:pt idx="31">
                  <c:v>54.546651742028288</c:v>
                </c:pt>
                <c:pt idx="32">
                  <c:v>55.501303860544915</c:v>
                </c:pt>
                <c:pt idx="33">
                  <c:v>51.890856850758624</c:v>
                </c:pt>
                <c:pt idx="34">
                  <c:v>41.255617486733769</c:v>
                </c:pt>
                <c:pt idx="35">
                  <c:v>47.772381746621029</c:v>
                </c:pt>
                <c:pt idx="36">
                  <c:v>52.355123452393663</c:v>
                </c:pt>
                <c:pt idx="37">
                  <c:v>25.244653301496072</c:v>
                </c:pt>
                <c:pt idx="38">
                  <c:v>39.731621907982287</c:v>
                </c:pt>
                <c:pt idx="39">
                  <c:v>31.781341427318097</c:v>
                </c:pt>
                <c:pt idx="40">
                  <c:v>43.229543198925214</c:v>
                </c:pt>
                <c:pt idx="41">
                  <c:v>28.416678075707228</c:v>
                </c:pt>
                <c:pt idx="42">
                  <c:v>24.338610700836593</c:v>
                </c:pt>
                <c:pt idx="43">
                  <c:v>27.382222626395688</c:v>
                </c:pt>
                <c:pt idx="44">
                  <c:v>47.200589601975302</c:v>
                </c:pt>
                <c:pt idx="45">
                  <c:v>21.987910697584176</c:v>
                </c:pt>
                <c:pt idx="46">
                  <c:v>30.862262621690121</c:v>
                </c:pt>
                <c:pt idx="47">
                  <c:v>53.058832979065514</c:v>
                </c:pt>
                <c:pt idx="48">
                  <c:v>59.939563290297485</c:v>
                </c:pt>
                <c:pt idx="49">
                  <c:v>65.705722466755887</c:v>
                </c:pt>
                <c:pt idx="50">
                  <c:v>21.443072670451578</c:v>
                </c:pt>
                <c:pt idx="51">
                  <c:v>18.646392923817412</c:v>
                </c:pt>
                <c:pt idx="52">
                  <c:v>33.50968323210877</c:v>
                </c:pt>
              </c:numCache>
            </c:numRef>
          </c:val>
        </c:ser>
        <c:ser>
          <c:idx val="1"/>
          <c:order val="1"/>
          <c:tx>
            <c:v>2045</c:v>
          </c:tx>
          <c:invertIfNegative val="0"/>
          <c:val>
            <c:numRef>
              <c:f>'Bruun - Retroceso de la costa'!$M$5:$M$57</c:f>
              <c:numCache>
                <c:formatCode>0.00</c:formatCode>
                <c:ptCount val="53"/>
                <c:pt idx="0">
                  <c:v>24.257253392153508</c:v>
                </c:pt>
                <c:pt idx="1">
                  <c:v>11.662891063137527</c:v>
                </c:pt>
                <c:pt idx="2">
                  <c:v>16.152380117378939</c:v>
                </c:pt>
                <c:pt idx="3">
                  <c:v>19.162974703012662</c:v>
                </c:pt>
                <c:pt idx="4">
                  <c:v>21.176040808585103</c:v>
                </c:pt>
                <c:pt idx="5">
                  <c:v>9.7874797177230057</c:v>
                </c:pt>
                <c:pt idx="6">
                  <c:v>29.847063656613432</c:v>
                </c:pt>
                <c:pt idx="7">
                  <c:v>32.932294075426988</c:v>
                </c:pt>
                <c:pt idx="8">
                  <c:v>11.595969847966805</c:v>
                </c:pt>
                <c:pt idx="9">
                  <c:v>26.236862039139336</c:v>
                </c:pt>
                <c:pt idx="10">
                  <c:v>22.011609188608801</c:v>
                </c:pt>
                <c:pt idx="11">
                  <c:v>12.226631639811014</c:v>
                </c:pt>
                <c:pt idx="12">
                  <c:v>15.910412941989364</c:v>
                </c:pt>
                <c:pt idx="13">
                  <c:v>26.292672212577948</c:v>
                </c:pt>
                <c:pt idx="14">
                  <c:v>25.593606480533307</c:v>
                </c:pt>
                <c:pt idx="15">
                  <c:v>24.227637542821913</c:v>
                </c:pt>
                <c:pt idx="16">
                  <c:v>17.308068054133745</c:v>
                </c:pt>
                <c:pt idx="17">
                  <c:v>22.058242403203966</c:v>
                </c:pt>
                <c:pt idx="18">
                  <c:v>25.617347062303629</c:v>
                </c:pt>
                <c:pt idx="19">
                  <c:v>24.50568466108934</c:v>
                </c:pt>
                <c:pt idx="20">
                  <c:v>18.236449451841946</c:v>
                </c:pt>
                <c:pt idx="21">
                  <c:v>15.920341762540314</c:v>
                </c:pt>
                <c:pt idx="22">
                  <c:v>18.702207481603828</c:v>
                </c:pt>
                <c:pt idx="23">
                  <c:v>17.439776375738699</c:v>
                </c:pt>
                <c:pt idx="24">
                  <c:v>17.672651714092765</c:v>
                </c:pt>
                <c:pt idx="25">
                  <c:v>28.968012306091367</c:v>
                </c:pt>
                <c:pt idx="26">
                  <c:v>30.07860252458622</c:v>
                </c:pt>
                <c:pt idx="27">
                  <c:v>14.778310443228275</c:v>
                </c:pt>
                <c:pt idx="28">
                  <c:v>16.128734959328405</c:v>
                </c:pt>
                <c:pt idx="29">
                  <c:v>10.391877201052544</c:v>
                </c:pt>
                <c:pt idx="30">
                  <c:v>15.115389872082522</c:v>
                </c:pt>
                <c:pt idx="31">
                  <c:v>20.45499440326061</c:v>
                </c:pt>
                <c:pt idx="32">
                  <c:v>20.812988947704344</c:v>
                </c:pt>
                <c:pt idx="33">
                  <c:v>19.459071319034482</c:v>
                </c:pt>
                <c:pt idx="34">
                  <c:v>15.470856557525165</c:v>
                </c:pt>
                <c:pt idx="35">
                  <c:v>17.914643154982883</c:v>
                </c:pt>
                <c:pt idx="36">
                  <c:v>19.633171294647624</c:v>
                </c:pt>
                <c:pt idx="37">
                  <c:v>9.3295457853355046</c:v>
                </c:pt>
                <c:pt idx="38">
                  <c:v>14.683425487732586</c:v>
                </c:pt>
                <c:pt idx="39">
                  <c:v>11.745278353574081</c:v>
                </c:pt>
                <c:pt idx="40">
                  <c:v>15.976135530037579</c:v>
                </c:pt>
                <c:pt idx="41">
                  <c:v>10.501815810587456</c:v>
                </c:pt>
                <c:pt idx="42">
                  <c:v>8.9947039546570018</c:v>
                </c:pt>
                <c:pt idx="43">
                  <c:v>10.119517057581014</c:v>
                </c:pt>
                <c:pt idx="44">
                  <c:v>17.44369615725174</c:v>
                </c:pt>
                <c:pt idx="45">
                  <c:v>8.1259669969332826</c:v>
                </c:pt>
                <c:pt idx="46">
                  <c:v>11.162946054653876</c:v>
                </c:pt>
                <c:pt idx="47">
                  <c:v>19.191492779661999</c:v>
                </c:pt>
                <c:pt idx="48">
                  <c:v>21.680267573086326</c:v>
                </c:pt>
                <c:pt idx="49">
                  <c:v>23.765899615635107</c:v>
                </c:pt>
                <c:pt idx="50">
                  <c:v>7.7560050084612104</c:v>
                </c:pt>
                <c:pt idx="51">
                  <c:v>6.7444399937211932</c:v>
                </c:pt>
                <c:pt idx="52">
                  <c:v>12.120523722252107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43168"/>
        <c:axId val="125544704"/>
      </c:barChart>
      <c:catAx>
        <c:axId val="1255431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25544704"/>
        <c:crosses val="autoZero"/>
        <c:auto val="1"/>
        <c:lblAlgn val="ctr"/>
        <c:lblOffset val="100"/>
        <c:noMultiLvlLbl val="0"/>
      </c:catAx>
      <c:valAx>
        <c:axId val="125544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Retroceso de la costa (m)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255431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581028</xdr:colOff>
      <xdr:row>1</xdr:row>
      <xdr:rowOff>19050</xdr:rowOff>
    </xdr:from>
    <xdr:to>
      <xdr:col>6</xdr:col>
      <xdr:colOff>19050</xdr:colOff>
      <xdr:row>3</xdr:row>
      <xdr:rowOff>47625</xdr:rowOff>
    </xdr:to>
    <xdr:cxnSp macro="">
      <xdr:nvCxnSpPr>
        <xdr:cNvPr id="2" name="2 Conector recto de flecha"/>
        <xdr:cNvCxnSpPr/>
      </xdr:nvCxnSpPr>
      <xdr:spPr>
        <a:xfrm flipH="1">
          <a:off x="6438903" y="209550"/>
          <a:ext cx="419097" cy="4095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23</xdr:row>
      <xdr:rowOff>19049</xdr:rowOff>
    </xdr:from>
    <xdr:to>
      <xdr:col>29</xdr:col>
      <xdr:colOff>752475</xdr:colOff>
      <xdr:row>41</xdr:row>
      <xdr:rowOff>180974</xdr:rowOff>
    </xdr:to>
    <xdr:graphicFrame macro="">
      <xdr:nvGraphicFramePr>
        <xdr:cNvPr id="3" name="2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9525</xdr:colOff>
      <xdr:row>3</xdr:row>
      <xdr:rowOff>9525</xdr:rowOff>
    </xdr:from>
    <xdr:to>
      <xdr:col>29</xdr:col>
      <xdr:colOff>752475</xdr:colOff>
      <xdr:row>21</xdr:row>
      <xdr:rowOff>171450</xdr:rowOff>
    </xdr:to>
    <xdr:graphicFrame macro="">
      <xdr:nvGraphicFramePr>
        <xdr:cNvPr id="4" name="2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sta%20Bonaerense\Informes\Informe%205.1\Regla%20de%20Brunn_Todos%20los%20perfile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ceso de la costa"/>
    </sheetNames>
    <sheetDataSet>
      <sheetData sheetId="0">
        <row r="5">
          <cell r="C5" t="str">
            <v>Almejas</v>
          </cell>
          <cell r="M5">
            <v>24.257253392153508</v>
          </cell>
          <cell r="N5">
            <v>64.686009045742694</v>
          </cell>
          <cell r="O5">
            <v>26.952503769059458</v>
          </cell>
          <cell r="P5">
            <v>97.029013568614033</v>
          </cell>
        </row>
        <row r="6">
          <cell r="C6" t="str">
            <v>Las Toninas</v>
          </cell>
          <cell r="M6">
            <v>11.662891063137527</v>
          </cell>
          <cell r="N6">
            <v>31.101042835033407</v>
          </cell>
          <cell r="O6">
            <v>12.958767847930588</v>
          </cell>
          <cell r="P6">
            <v>46.651564252550109</v>
          </cell>
        </row>
        <row r="7">
          <cell r="C7" t="str">
            <v>Sta Teresita (calle 32)</v>
          </cell>
          <cell r="M7">
            <v>16.152380117378939</v>
          </cell>
          <cell r="N7">
            <v>43.073013646343838</v>
          </cell>
          <cell r="O7">
            <v>17.947089019309932</v>
          </cell>
          <cell r="P7">
            <v>64.609520469515758</v>
          </cell>
        </row>
        <row r="8">
          <cell r="C8" t="str">
            <v>Mar del Tuyú (calle 58)</v>
          </cell>
          <cell r="M8">
            <v>19.162974703012662</v>
          </cell>
          <cell r="N8">
            <v>51.101265874700431</v>
          </cell>
          <cell r="O8">
            <v>21.292194114458511</v>
          </cell>
          <cell r="P8">
            <v>76.651898812050646</v>
          </cell>
        </row>
        <row r="9">
          <cell r="C9" t="str">
            <v>San Bernardo (calle Andrade)</v>
          </cell>
          <cell r="M9">
            <v>21.176040808585103</v>
          </cell>
          <cell r="N9">
            <v>56.46944215622694</v>
          </cell>
          <cell r="O9">
            <v>23.528934231761227</v>
          </cell>
          <cell r="P9">
            <v>84.704163234340413</v>
          </cell>
        </row>
        <row r="10">
          <cell r="C10" t="str">
            <v>Mar de Ajó</v>
          </cell>
          <cell r="M10">
            <v>9.7874797177230057</v>
          </cell>
          <cell r="N10">
            <v>26.099945913928018</v>
          </cell>
          <cell r="O10">
            <v>10.874977464136675</v>
          </cell>
          <cell r="P10">
            <v>39.149918870892023</v>
          </cell>
        </row>
        <row r="11">
          <cell r="C11" t="str">
            <v>Punta Médanos</v>
          </cell>
          <cell r="M11">
            <v>29.847063656613432</v>
          </cell>
          <cell r="N11">
            <v>79.592169750969163</v>
          </cell>
          <cell r="O11">
            <v>33.163404062903815</v>
          </cell>
          <cell r="P11">
            <v>119.38825462645373</v>
          </cell>
        </row>
        <row r="12">
          <cell r="C12" t="str">
            <v>Pinamar Golf Club</v>
          </cell>
          <cell r="M12">
            <v>32.932294075426988</v>
          </cell>
          <cell r="N12">
            <v>83.197374506341873</v>
          </cell>
          <cell r="O12">
            <v>34.665572710975781</v>
          </cell>
          <cell r="P12">
            <v>124.7960617595128</v>
          </cell>
        </row>
        <row r="13">
          <cell r="C13" t="str">
            <v>Balneario Atlántico</v>
          </cell>
          <cell r="M13">
            <v>11.595969847966805</v>
          </cell>
          <cell r="N13">
            <v>29.295081721179297</v>
          </cell>
          <cell r="O13">
            <v>12.206284050491375</v>
          </cell>
          <cell r="P13">
            <v>43.942622581768944</v>
          </cell>
        </row>
        <row r="14">
          <cell r="C14" t="str">
            <v>La Pérgola (Valeria del Mar)</v>
          </cell>
          <cell r="M14">
            <v>26.236862039139336</v>
          </cell>
          <cell r="N14">
            <v>66.282598835720421</v>
          </cell>
          <cell r="O14">
            <v>27.617749514883513</v>
          </cell>
          <cell r="P14">
            <v>99.423898253580646</v>
          </cell>
        </row>
        <row r="15">
          <cell r="C15" t="str">
            <v>Balneario Cozumel (Cariló)</v>
          </cell>
          <cell r="M15">
            <v>22.011609188608801</v>
          </cell>
          <cell r="N15">
            <v>55.608275844906451</v>
          </cell>
          <cell r="O15">
            <v>23.170114935377686</v>
          </cell>
          <cell r="P15">
            <v>83.412413767359666</v>
          </cell>
        </row>
        <row r="16">
          <cell r="C16" t="str">
            <v>Villa Gesell (Calle 309)</v>
          </cell>
          <cell r="M16">
            <v>12.226631639811014</v>
          </cell>
          <cell r="N16">
            <v>30.888332563733091</v>
          </cell>
          <cell r="O16">
            <v>12.870138568222121</v>
          </cell>
          <cell r="P16">
            <v>46.332498845599638</v>
          </cell>
        </row>
        <row r="17">
          <cell r="C17" t="str">
            <v>Villa Gesell (Calle 107)</v>
          </cell>
          <cell r="M17">
            <v>15.910412941989364</v>
          </cell>
          <cell r="N17">
            <v>40.194727432394181</v>
          </cell>
          <cell r="O17">
            <v>16.747803096830911</v>
          </cell>
          <cell r="P17">
            <v>60.292091148591275</v>
          </cell>
        </row>
        <row r="18">
          <cell r="C18" t="str">
            <v>Balneario Soleado (Mar de las Pampas)</v>
          </cell>
          <cell r="M18">
            <v>26.292672212577948</v>
          </cell>
          <cell r="N18">
            <v>66.42359295809166</v>
          </cell>
          <cell r="O18">
            <v>27.676497065871523</v>
          </cell>
          <cell r="P18">
            <v>99.635389437137462</v>
          </cell>
        </row>
        <row r="19">
          <cell r="C19" t="str">
            <v>Mar Azul</v>
          </cell>
          <cell r="M19">
            <v>25.593606480533307</v>
          </cell>
          <cell r="N19">
            <v>64.657532161347305</v>
          </cell>
          <cell r="O19">
            <v>26.940638400561376</v>
          </cell>
          <cell r="P19">
            <v>96.986298242020951</v>
          </cell>
        </row>
        <row r="20">
          <cell r="C20" t="str">
            <v>Calle San Martín</v>
          </cell>
          <cell r="M20">
            <v>24.227637542821913</v>
          </cell>
          <cell r="N20">
            <v>64.607033447525097</v>
          </cell>
          <cell r="O20">
            <v>26.919597269802125</v>
          </cell>
          <cell r="P20">
            <v>94.218590444307438</v>
          </cell>
        </row>
        <row r="21">
          <cell r="C21" t="str">
            <v>Av. Mar de Cobo</v>
          </cell>
          <cell r="M21">
            <v>17.308068054133745</v>
          </cell>
          <cell r="N21">
            <v>46.154848144356663</v>
          </cell>
          <cell r="O21">
            <v>19.231186726815274</v>
          </cell>
          <cell r="P21">
            <v>67.309153543853455</v>
          </cell>
        </row>
        <row r="22">
          <cell r="C22" t="str">
            <v>Av. Del Parque (La Caleta)</v>
          </cell>
          <cell r="M22">
            <v>22.058242403203966</v>
          </cell>
          <cell r="N22">
            <v>58.82197974187725</v>
          </cell>
          <cell r="O22">
            <v>24.509158225782187</v>
          </cell>
          <cell r="P22">
            <v>85.782053790237654</v>
          </cell>
        </row>
        <row r="23">
          <cell r="C23" t="str">
            <v>Camet Norte</v>
          </cell>
          <cell r="M23">
            <v>25.617347062303629</v>
          </cell>
          <cell r="N23">
            <v>68.31292549947635</v>
          </cell>
          <cell r="O23">
            <v>28.463718958115145</v>
          </cell>
          <cell r="P23">
            <v>99.623016353403003</v>
          </cell>
        </row>
        <row r="24">
          <cell r="C24" t="str">
            <v>Santa Clara del Mar</v>
          </cell>
          <cell r="M24">
            <v>24.50568466108934</v>
          </cell>
          <cell r="N24">
            <v>65.348492429571579</v>
          </cell>
          <cell r="O24">
            <v>27.228538512321492</v>
          </cell>
          <cell r="P24">
            <v>95.299884793125216</v>
          </cell>
        </row>
        <row r="25">
          <cell r="C25" t="str">
            <v>Barrio Santa Elena</v>
          </cell>
          <cell r="M25">
            <v>18.236449451841946</v>
          </cell>
          <cell r="N25">
            <v>48.630531871578519</v>
          </cell>
          <cell r="O25">
            <v>20.262721613157716</v>
          </cell>
          <cell r="P25">
            <v>70.919525646052008</v>
          </cell>
        </row>
        <row r="26">
          <cell r="C26" t="str">
            <v>Playa Los Cantiles</v>
          </cell>
          <cell r="M26">
            <v>15.920341762540314</v>
          </cell>
          <cell r="N26">
            <v>42.454244700107502</v>
          </cell>
          <cell r="O26">
            <v>17.689268625044793</v>
          </cell>
          <cell r="P26">
            <v>61.912440187656777</v>
          </cell>
        </row>
        <row r="27">
          <cell r="C27" t="str">
            <v>La Manada</v>
          </cell>
          <cell r="M27">
            <v>18.702207481603828</v>
          </cell>
          <cell r="N27">
            <v>49.872553284276876</v>
          </cell>
          <cell r="O27">
            <v>20.780230535115365</v>
          </cell>
          <cell r="P27">
            <v>72.73080687290377</v>
          </cell>
        </row>
        <row r="28">
          <cell r="C28" t="str">
            <v>La Cloaca (Mar del Plata)</v>
          </cell>
          <cell r="M28">
            <v>17.439776375738699</v>
          </cell>
          <cell r="N28">
            <v>46.5060703353032</v>
          </cell>
          <cell r="O28">
            <v>19.377529306376335</v>
          </cell>
          <cell r="P28">
            <v>67.821352572317167</v>
          </cell>
        </row>
        <row r="29">
          <cell r="C29" t="str">
            <v>Parque Camet</v>
          </cell>
          <cell r="M29">
            <v>17.672651714092765</v>
          </cell>
          <cell r="N29">
            <v>47.127071237580708</v>
          </cell>
          <cell r="O29">
            <v>19.636279682325295</v>
          </cell>
          <cell r="P29">
            <v>68.726978888138532</v>
          </cell>
        </row>
        <row r="30">
          <cell r="C30" t="str">
            <v>Strobel (Mar del Plata)</v>
          </cell>
          <cell r="M30">
            <v>28.968012306091367</v>
          </cell>
          <cell r="N30">
            <v>77.248032816243651</v>
          </cell>
          <cell r="O30">
            <v>32.186680340101518</v>
          </cell>
          <cell r="P30">
            <v>112.65338119035532</v>
          </cell>
        </row>
        <row r="31">
          <cell r="C31" t="str">
            <v>Luro (Mar del Plata)</v>
          </cell>
          <cell r="M31">
            <v>30.07860252458622</v>
          </cell>
          <cell r="N31">
            <v>80.209606732229915</v>
          </cell>
          <cell r="O31">
            <v>33.420669471762466</v>
          </cell>
          <cell r="P31">
            <v>116.97234315116864</v>
          </cell>
        </row>
        <row r="32">
          <cell r="C32" t="str">
            <v>Playa Grande (Mar del Plata)</v>
          </cell>
          <cell r="M32">
            <v>14.778310443228275</v>
          </cell>
          <cell r="N32">
            <v>39.40882784860873</v>
          </cell>
          <cell r="O32">
            <v>16.420344936920305</v>
          </cell>
          <cell r="P32">
            <v>57.471207279221069</v>
          </cell>
        </row>
        <row r="33">
          <cell r="C33" t="str">
            <v>Punta Mogotes</v>
          </cell>
          <cell r="M33">
            <v>16.128734959328405</v>
          </cell>
          <cell r="N33">
            <v>43.009959891542415</v>
          </cell>
          <cell r="O33">
            <v>17.920816621476007</v>
          </cell>
          <cell r="P33">
            <v>62.722858175166024</v>
          </cell>
        </row>
        <row r="34">
          <cell r="C34" t="str">
            <v>Honu Beach</v>
          </cell>
          <cell r="M34">
            <v>10.391877201052544</v>
          </cell>
          <cell r="N34">
            <v>27.711672536140121</v>
          </cell>
          <cell r="O34">
            <v>11.546530223391718</v>
          </cell>
          <cell r="P34">
            <v>40.412855781871009</v>
          </cell>
        </row>
        <row r="35">
          <cell r="C35" t="str">
            <v>Barrio Alfar</v>
          </cell>
          <cell r="M35">
            <v>15.115389872082522</v>
          </cell>
          <cell r="N35">
            <v>40.30770632555339</v>
          </cell>
          <cell r="O35">
            <v>16.794877635647246</v>
          </cell>
          <cell r="P35">
            <v>58.782071724765352</v>
          </cell>
        </row>
        <row r="36">
          <cell r="C36" t="str">
            <v>Chapadmalal</v>
          </cell>
          <cell r="M36">
            <v>20.45499440326061</v>
          </cell>
          <cell r="N36">
            <v>54.546651742028288</v>
          </cell>
          <cell r="O36">
            <v>22.727771559178457</v>
          </cell>
          <cell r="P36">
            <v>79.547200457124603</v>
          </cell>
        </row>
        <row r="37">
          <cell r="C37" t="str">
            <v>HR (Miramar)</v>
          </cell>
          <cell r="M37">
            <v>20.812988947704344</v>
          </cell>
          <cell r="N37">
            <v>55.501303860544915</v>
          </cell>
          <cell r="O37">
            <v>23.125543275227049</v>
          </cell>
          <cell r="P37">
            <v>80.939401463294672</v>
          </cell>
        </row>
        <row r="38">
          <cell r="C38" t="str">
            <v>Monolito (Miramar)</v>
          </cell>
          <cell r="M38">
            <v>19.459071319034482</v>
          </cell>
          <cell r="N38">
            <v>51.890856850758624</v>
          </cell>
          <cell r="O38">
            <v>21.62119035448276</v>
          </cell>
          <cell r="P38">
            <v>75.674166240689658</v>
          </cell>
        </row>
        <row r="39">
          <cell r="C39" t="str">
            <v>Bal. Frontera Sur (Miramar)</v>
          </cell>
          <cell r="M39">
            <v>15.470856557525165</v>
          </cell>
          <cell r="N39">
            <v>41.255617486733769</v>
          </cell>
          <cell r="O39">
            <v>17.189840619472406</v>
          </cell>
          <cell r="P39">
            <v>60.164442168153421</v>
          </cell>
        </row>
        <row r="40">
          <cell r="C40" t="str">
            <v>Bal. Cocoloco</v>
          </cell>
          <cell r="M40">
            <v>17.914643154982883</v>
          </cell>
          <cell r="N40">
            <v>47.772381746621029</v>
          </cell>
          <cell r="O40">
            <v>19.905159061092093</v>
          </cell>
          <cell r="P40">
            <v>69.668056713822324</v>
          </cell>
        </row>
        <row r="41">
          <cell r="C41" t="str">
            <v>Chalets</v>
          </cell>
          <cell r="M41">
            <v>19.633171294647624</v>
          </cell>
          <cell r="N41">
            <v>52.355123452393663</v>
          </cell>
          <cell r="O41">
            <v>21.814634771830693</v>
          </cell>
          <cell r="P41">
            <v>76.351221701407425</v>
          </cell>
        </row>
        <row r="42">
          <cell r="C42" t="str">
            <v>Centinela del Mar</v>
          </cell>
          <cell r="M42">
            <v>9.3295457853355046</v>
          </cell>
          <cell r="N42">
            <v>25.244653301496072</v>
          </cell>
          <cell r="O42">
            <v>10.427139407139681</v>
          </cell>
          <cell r="P42">
            <v>36.220589519537839</v>
          </cell>
        </row>
        <row r="43">
          <cell r="C43" t="str">
            <v>Arenas Verdes Oeste</v>
          </cell>
          <cell r="M43">
            <v>14.683425487732586</v>
          </cell>
          <cell r="N43">
            <v>39.731621907982287</v>
          </cell>
          <cell r="O43">
            <v>16.410887309818772</v>
          </cell>
          <cell r="P43">
            <v>57.006240128844155</v>
          </cell>
        </row>
        <row r="44">
          <cell r="C44" t="str">
            <v>Costa Bonita</v>
          </cell>
          <cell r="M44">
            <v>11.745278353574081</v>
          </cell>
          <cell r="N44">
            <v>31.781341427318097</v>
          </cell>
          <cell r="O44">
            <v>13.127075806935736</v>
          </cell>
          <cell r="P44">
            <v>45.599315960934661</v>
          </cell>
        </row>
        <row r="45">
          <cell r="C45" t="str">
            <v>Bahía de los Vientos</v>
          </cell>
          <cell r="M45">
            <v>15.976135530037579</v>
          </cell>
          <cell r="N45">
            <v>43.229543198925214</v>
          </cell>
          <cell r="O45">
            <v>17.855680886512587</v>
          </cell>
          <cell r="P45">
            <v>62.024996763675304</v>
          </cell>
        </row>
        <row r="46">
          <cell r="C46" t="str">
            <v>Av. 75 Necochea</v>
          </cell>
          <cell r="M46">
            <v>10.501815810587456</v>
          </cell>
          <cell r="N46">
            <v>28.416678075707228</v>
          </cell>
          <cell r="O46">
            <v>11.737323553009508</v>
          </cell>
          <cell r="P46">
            <v>40.771755499927764</v>
          </cell>
        </row>
        <row r="47">
          <cell r="C47" t="str">
            <v>Bal. Kabryl</v>
          </cell>
          <cell r="M47">
            <v>8.9947039546570018</v>
          </cell>
          <cell r="N47">
            <v>24.338610700836593</v>
          </cell>
          <cell r="O47">
            <v>10.052904419910767</v>
          </cell>
          <cell r="P47">
            <v>34.920615353374245</v>
          </cell>
        </row>
        <row r="48">
          <cell r="C48" t="str">
            <v>Médano Blanco</v>
          </cell>
          <cell r="M48">
            <v>10.119517057581014</v>
          </cell>
          <cell r="N48">
            <v>27.382222626395688</v>
          </cell>
          <cell r="O48">
            <v>11.310048476119958</v>
          </cell>
          <cell r="P48">
            <v>39.287536811785117</v>
          </cell>
        </row>
        <row r="49">
          <cell r="C49" t="str">
            <v>Las Grutas</v>
          </cell>
          <cell r="M49">
            <v>17.44369615725174</v>
          </cell>
          <cell r="N49">
            <v>47.200589601975302</v>
          </cell>
          <cell r="O49">
            <v>19.495895705163711</v>
          </cell>
          <cell r="P49">
            <v>67.722585081094991</v>
          </cell>
        </row>
        <row r="50">
          <cell r="C50" t="str">
            <v>Bal. Los Angeles</v>
          </cell>
          <cell r="M50">
            <v>8.1259669969332826</v>
          </cell>
          <cell r="N50">
            <v>21.987910697584176</v>
          </cell>
          <cell r="O50">
            <v>9.0819631142195494</v>
          </cell>
          <cell r="P50">
            <v>31.547871870446858</v>
          </cell>
        </row>
        <row r="51">
          <cell r="C51" t="str">
            <v>San Cayetano Parador</v>
          </cell>
          <cell r="M51">
            <v>11.162946054653876</v>
          </cell>
          <cell r="N51">
            <v>30.862262621690121</v>
          </cell>
          <cell r="O51">
            <v>12.476233825789624</v>
          </cell>
          <cell r="P51">
            <v>43.99514033304763</v>
          </cell>
        </row>
        <row r="52">
          <cell r="C52" t="str">
            <v>Orense</v>
          </cell>
          <cell r="M52">
            <v>19.191492779661999</v>
          </cell>
          <cell r="N52">
            <v>53.058832979065514</v>
          </cell>
          <cell r="O52">
            <v>21.44931545962223</v>
          </cell>
          <cell r="P52">
            <v>75.637059778667876</v>
          </cell>
        </row>
        <row r="53">
          <cell r="C53" t="str">
            <v>Playa del Reloj</v>
          </cell>
          <cell r="M53">
            <v>21.680267573086326</v>
          </cell>
          <cell r="N53">
            <v>59.939563290297485</v>
          </cell>
          <cell r="O53">
            <v>24.230887287567072</v>
          </cell>
          <cell r="P53">
            <v>85.445760435104944</v>
          </cell>
        </row>
        <row r="54">
          <cell r="C54" t="str">
            <v>Bal. Barlovento (Dunamar)</v>
          </cell>
          <cell r="M54">
            <v>23.765899615635107</v>
          </cell>
          <cell r="N54">
            <v>65.705722466755887</v>
          </cell>
          <cell r="O54">
            <v>26.561887805709826</v>
          </cell>
          <cell r="P54">
            <v>93.665604367503065</v>
          </cell>
        </row>
        <row r="55">
          <cell r="C55" t="str">
            <v>Reta Calle 48</v>
          </cell>
          <cell r="M55">
            <v>7.7560050084612104</v>
          </cell>
          <cell r="N55">
            <v>21.443072670451578</v>
          </cell>
          <cell r="O55">
            <v>8.6684761859272346</v>
          </cell>
          <cell r="P55">
            <v>30.56778444511183</v>
          </cell>
        </row>
        <row r="56">
          <cell r="C56" t="str">
            <v>Faro Recalada</v>
          </cell>
          <cell r="M56">
            <v>6.7444399937211932</v>
          </cell>
          <cell r="N56">
            <v>18.646392923817412</v>
          </cell>
          <cell r="O56">
            <v>7.5379035223942736</v>
          </cell>
          <cell r="P56">
            <v>26.977759974884773</v>
          </cell>
        </row>
        <row r="57">
          <cell r="C57" t="str">
            <v>Pehuén Có</v>
          </cell>
          <cell r="M57">
            <v>12.120523722252107</v>
          </cell>
          <cell r="N57">
            <v>33.50968323210877</v>
          </cell>
          <cell r="O57">
            <v>13.546467689575884</v>
          </cell>
          <cell r="P57">
            <v>48.48209488900843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7"/>
  <sheetViews>
    <sheetView workbookViewId="0"/>
  </sheetViews>
  <sheetFormatPr defaultColWidth="11.42578125" defaultRowHeight="15" x14ac:dyDescent="0.25"/>
  <cols>
    <col min="2" max="2" width="35.7109375" bestFit="1" customWidth="1"/>
  </cols>
  <sheetData>
    <row r="3" spans="1:13" x14ac:dyDescent="0.25">
      <c r="A3" s="40" t="s">
        <v>0</v>
      </c>
      <c r="B3" s="40" t="s">
        <v>71</v>
      </c>
      <c r="C3" s="40" t="s">
        <v>1</v>
      </c>
      <c r="D3" s="40" t="s">
        <v>2</v>
      </c>
      <c r="E3" s="40" t="s">
        <v>70</v>
      </c>
      <c r="F3" s="40" t="s">
        <v>69</v>
      </c>
      <c r="H3" s="39" t="s">
        <v>65</v>
      </c>
      <c r="I3" s="39"/>
      <c r="J3" s="39"/>
      <c r="K3" s="39"/>
      <c r="L3" s="39"/>
      <c r="M3" s="39"/>
    </row>
    <row r="4" spans="1:13" x14ac:dyDescent="0.25">
      <c r="A4" s="40"/>
      <c r="B4" s="40"/>
      <c r="C4" s="40"/>
      <c r="D4" s="40"/>
      <c r="E4" s="40"/>
      <c r="F4" s="40"/>
      <c r="H4" s="17" t="s">
        <v>3</v>
      </c>
      <c r="I4" s="17" t="s">
        <v>4</v>
      </c>
      <c r="J4" s="17" t="s">
        <v>5</v>
      </c>
      <c r="K4" s="17" t="s">
        <v>6</v>
      </c>
      <c r="L4" s="17" t="s">
        <v>7</v>
      </c>
      <c r="M4" s="17" t="s">
        <v>8</v>
      </c>
    </row>
    <row r="5" spans="1:13" x14ac:dyDescent="0.25">
      <c r="A5" s="1">
        <v>1</v>
      </c>
      <c r="B5" s="5" t="s">
        <v>9</v>
      </c>
      <c r="C5" s="1">
        <v>-36.351300000000002</v>
      </c>
      <c r="D5" s="1">
        <v>-56.719099999999997</v>
      </c>
      <c r="E5" s="1">
        <v>64.41</v>
      </c>
      <c r="F5" s="14">
        <v>53</v>
      </c>
      <c r="H5" s="2">
        <v>3.2429039999999998</v>
      </c>
      <c r="I5" s="2">
        <v>3.6669529999999999</v>
      </c>
      <c r="J5" s="2">
        <v>3.9248789999999998</v>
      </c>
      <c r="K5" s="2">
        <v>4.1564800000000002</v>
      </c>
      <c r="L5" s="2">
        <v>4.4348720000000004</v>
      </c>
      <c r="M5" s="2">
        <v>4.6287419999999999</v>
      </c>
    </row>
    <row r="6" spans="1:13" x14ac:dyDescent="0.25">
      <c r="A6" s="1">
        <v>2</v>
      </c>
      <c r="B6" s="5" t="s">
        <v>10</v>
      </c>
      <c r="C6" s="1">
        <v>-36.471600000000002</v>
      </c>
      <c r="D6" s="1">
        <v>-56.6937</v>
      </c>
      <c r="E6" s="1">
        <v>85.14</v>
      </c>
      <c r="F6" s="14">
        <v>53</v>
      </c>
      <c r="H6" s="2">
        <v>3.2429039999999998</v>
      </c>
      <c r="I6" s="2">
        <v>3.6669529999999999</v>
      </c>
      <c r="J6" s="2">
        <v>3.9248789999999998</v>
      </c>
      <c r="K6" s="2">
        <v>4.1564800000000002</v>
      </c>
      <c r="L6" s="2">
        <v>4.4348720000000004</v>
      </c>
      <c r="M6" s="2">
        <v>4.6287419999999999</v>
      </c>
    </row>
    <row r="7" spans="1:13" x14ac:dyDescent="0.25">
      <c r="A7" s="1">
        <v>3</v>
      </c>
      <c r="B7" s="5" t="s">
        <v>11</v>
      </c>
      <c r="C7" s="1">
        <v>-36.535400000000003</v>
      </c>
      <c r="D7" s="1">
        <v>-56.688499999999998</v>
      </c>
      <c r="E7" s="1">
        <v>89.37</v>
      </c>
      <c r="F7" s="14">
        <v>53</v>
      </c>
      <c r="H7" s="2">
        <v>3.2429039999999998</v>
      </c>
      <c r="I7" s="2">
        <v>3.6669529999999999</v>
      </c>
      <c r="J7" s="2">
        <v>3.9248789999999998</v>
      </c>
      <c r="K7" s="2">
        <v>4.1564800000000002</v>
      </c>
      <c r="L7" s="2">
        <v>4.4348720000000004</v>
      </c>
      <c r="M7" s="2">
        <v>4.6287419999999999</v>
      </c>
    </row>
    <row r="8" spans="1:13" x14ac:dyDescent="0.25">
      <c r="A8" s="1">
        <v>4</v>
      </c>
      <c r="B8" s="5" t="s">
        <v>12</v>
      </c>
      <c r="C8" s="1">
        <v>-36.558900000000001</v>
      </c>
      <c r="D8" s="1">
        <v>-56.687600000000003</v>
      </c>
      <c r="E8" s="1">
        <v>87.8</v>
      </c>
      <c r="F8" s="14">
        <v>53</v>
      </c>
      <c r="H8" s="2">
        <v>3.2429039999999998</v>
      </c>
      <c r="I8" s="2">
        <v>3.6669529999999999</v>
      </c>
      <c r="J8" s="2">
        <v>3.9248789999999998</v>
      </c>
      <c r="K8" s="2">
        <v>4.1564800000000002</v>
      </c>
      <c r="L8" s="2">
        <v>4.4348720000000004</v>
      </c>
      <c r="M8" s="2">
        <v>4.6287419999999999</v>
      </c>
    </row>
    <row r="9" spans="1:13" x14ac:dyDescent="0.25">
      <c r="A9" s="1">
        <v>5</v>
      </c>
      <c r="B9" s="5" t="s">
        <v>13</v>
      </c>
      <c r="C9" s="1">
        <v>-36.690100000000001</v>
      </c>
      <c r="D9" s="1">
        <v>-56.676099999999998</v>
      </c>
      <c r="E9" s="1">
        <v>89.43</v>
      </c>
      <c r="F9" s="14">
        <v>53</v>
      </c>
      <c r="H9" s="2">
        <v>3.2429039999999998</v>
      </c>
      <c r="I9" s="2">
        <v>3.6669529999999999</v>
      </c>
      <c r="J9" s="2">
        <v>3.9248789999999998</v>
      </c>
      <c r="K9" s="2">
        <v>4.1564800000000002</v>
      </c>
      <c r="L9" s="2">
        <v>4.4348720000000004</v>
      </c>
      <c r="M9" s="2">
        <v>4.6287419999999999</v>
      </c>
    </row>
    <row r="10" spans="1:13" x14ac:dyDescent="0.25">
      <c r="A10" s="1">
        <v>6</v>
      </c>
      <c r="B10" s="5" t="s">
        <v>14</v>
      </c>
      <c r="C10" s="1">
        <v>-36.739400000000003</v>
      </c>
      <c r="D10" s="1">
        <v>-56.672600000000003</v>
      </c>
      <c r="E10" s="1">
        <v>90.68</v>
      </c>
      <c r="F10" s="14">
        <v>53</v>
      </c>
      <c r="H10" s="2">
        <v>3.2429039999999998</v>
      </c>
      <c r="I10" s="2">
        <v>3.6669529999999999</v>
      </c>
      <c r="J10" s="2">
        <v>3.9248789999999998</v>
      </c>
      <c r="K10" s="2">
        <v>4.1564800000000002</v>
      </c>
      <c r="L10" s="2">
        <v>4.4348720000000004</v>
      </c>
      <c r="M10" s="2">
        <v>4.6287419999999999</v>
      </c>
    </row>
    <row r="11" spans="1:13" x14ac:dyDescent="0.25">
      <c r="A11" s="1">
        <v>7</v>
      </c>
      <c r="B11" s="5" t="s">
        <v>15</v>
      </c>
      <c r="C11" s="1">
        <v>-36.900100000000002</v>
      </c>
      <c r="D11" s="1">
        <v>-56.680799999999998</v>
      </c>
      <c r="E11" s="1">
        <v>121.38</v>
      </c>
      <c r="F11" s="14">
        <v>47</v>
      </c>
      <c r="H11" s="2">
        <v>3.6436730000000002</v>
      </c>
      <c r="I11" s="2">
        <v>3.9107970000000001</v>
      </c>
      <c r="J11" s="2">
        <v>4.0273490000000001</v>
      </c>
      <c r="K11" s="2">
        <v>4.1084209999999999</v>
      </c>
      <c r="L11" s="2">
        <v>4.1817950000000002</v>
      </c>
      <c r="M11" s="2">
        <v>4.220199</v>
      </c>
    </row>
    <row r="12" spans="1:13" x14ac:dyDescent="0.25">
      <c r="A12" s="1">
        <v>8</v>
      </c>
      <c r="B12" s="5" t="s">
        <v>16</v>
      </c>
      <c r="C12" s="1">
        <v>-37.092199999999998</v>
      </c>
      <c r="D12" s="1">
        <v>-56.833399999999997</v>
      </c>
      <c r="E12" s="1">
        <v>121.09</v>
      </c>
      <c r="F12" s="14">
        <v>47</v>
      </c>
      <c r="H12" s="2">
        <v>3.6436730000000002</v>
      </c>
      <c r="I12" s="2">
        <v>3.9107970000000001</v>
      </c>
      <c r="J12" s="2">
        <v>4.0273490000000001</v>
      </c>
      <c r="K12" s="2">
        <v>4.1084209999999999</v>
      </c>
      <c r="L12" s="2">
        <v>4.1817950000000002</v>
      </c>
      <c r="M12" s="2">
        <v>4.220199</v>
      </c>
    </row>
    <row r="13" spans="1:13" x14ac:dyDescent="0.25">
      <c r="A13" s="1">
        <v>9</v>
      </c>
      <c r="B13" s="5" t="s">
        <v>17</v>
      </c>
      <c r="C13" s="1">
        <v>-37.1175</v>
      </c>
      <c r="D13" s="1">
        <v>-56.854700000000001</v>
      </c>
      <c r="E13" s="1">
        <v>121.09</v>
      </c>
      <c r="F13" s="14">
        <v>47</v>
      </c>
      <c r="H13" s="2">
        <v>3.6436730000000002</v>
      </c>
      <c r="I13" s="2">
        <v>3.9107970000000001</v>
      </c>
      <c r="J13" s="2">
        <v>4.0273490000000001</v>
      </c>
      <c r="K13" s="2">
        <v>4.1084209999999999</v>
      </c>
      <c r="L13" s="2">
        <v>4.1817950000000002</v>
      </c>
      <c r="M13" s="2">
        <v>4.220199</v>
      </c>
    </row>
    <row r="14" spans="1:13" x14ac:dyDescent="0.25">
      <c r="A14" s="1">
        <v>10</v>
      </c>
      <c r="B14" s="5" t="s">
        <v>18</v>
      </c>
      <c r="C14" s="1">
        <v>-37.142400000000002</v>
      </c>
      <c r="D14" s="1">
        <v>-56.874499999999998</v>
      </c>
      <c r="E14" s="1">
        <v>121.09</v>
      </c>
      <c r="F14" s="14">
        <v>47</v>
      </c>
      <c r="H14" s="2">
        <v>3.6436730000000002</v>
      </c>
      <c r="I14" s="2">
        <v>3.9107970000000001</v>
      </c>
      <c r="J14" s="2">
        <v>4.0273490000000001</v>
      </c>
      <c r="K14" s="2">
        <v>4.1084209999999999</v>
      </c>
      <c r="L14" s="2">
        <v>4.1817950000000002</v>
      </c>
      <c r="M14" s="2">
        <v>4.220199</v>
      </c>
    </row>
    <row r="15" spans="1:13" x14ac:dyDescent="0.25">
      <c r="A15" s="1">
        <v>11</v>
      </c>
      <c r="B15" s="5" t="s">
        <v>19</v>
      </c>
      <c r="C15" s="1">
        <v>-37.173999999999999</v>
      </c>
      <c r="D15" s="1">
        <v>-56.897199999999998</v>
      </c>
      <c r="E15" s="1">
        <v>121.09</v>
      </c>
      <c r="F15" s="14">
        <v>47</v>
      </c>
      <c r="H15" s="2">
        <v>3.6436730000000002</v>
      </c>
      <c r="I15" s="2">
        <v>3.9107970000000001</v>
      </c>
      <c r="J15" s="2">
        <v>4.0273490000000001</v>
      </c>
      <c r="K15" s="2">
        <v>4.1084209999999999</v>
      </c>
      <c r="L15" s="2">
        <v>4.1817950000000002</v>
      </c>
      <c r="M15" s="2">
        <v>4.220199</v>
      </c>
    </row>
    <row r="16" spans="1:13" x14ac:dyDescent="0.25">
      <c r="A16" s="1">
        <v>12</v>
      </c>
      <c r="B16" s="5" t="s">
        <v>20</v>
      </c>
      <c r="C16" s="1">
        <v>-37.246299999999998</v>
      </c>
      <c r="D16" s="1">
        <v>-56.954700000000003</v>
      </c>
      <c r="E16" s="1">
        <v>123.85</v>
      </c>
      <c r="F16" s="14">
        <v>45</v>
      </c>
      <c r="H16" s="2">
        <v>3.9611749999999999</v>
      </c>
      <c r="I16" s="2">
        <v>4.3352890000000004</v>
      </c>
      <c r="J16" s="2">
        <v>4.5320609999999997</v>
      </c>
      <c r="K16" s="2">
        <v>4.6899769999999998</v>
      </c>
      <c r="L16" s="2">
        <v>4.857437</v>
      </c>
      <c r="M16" s="2">
        <v>4.9603270000000004</v>
      </c>
    </row>
    <row r="17" spans="1:13" x14ac:dyDescent="0.25">
      <c r="A17" s="1">
        <v>13</v>
      </c>
      <c r="B17" s="5" t="s">
        <v>21</v>
      </c>
      <c r="C17" s="1">
        <v>-37.2605</v>
      </c>
      <c r="D17" s="1">
        <v>-56.966700000000003</v>
      </c>
      <c r="E17" s="1">
        <v>123.85</v>
      </c>
      <c r="F17" s="14">
        <v>45</v>
      </c>
      <c r="H17" s="2">
        <v>3.9611749999999999</v>
      </c>
      <c r="I17" s="2">
        <v>4.3352890000000004</v>
      </c>
      <c r="J17" s="2">
        <v>4.5320609999999997</v>
      </c>
      <c r="K17" s="2">
        <v>4.6899769999999998</v>
      </c>
      <c r="L17" s="2">
        <v>4.857437</v>
      </c>
      <c r="M17" s="2">
        <v>4.9603270000000004</v>
      </c>
    </row>
    <row r="18" spans="1:13" x14ac:dyDescent="0.25">
      <c r="A18" s="1">
        <v>14</v>
      </c>
      <c r="B18" s="5" t="s">
        <v>22</v>
      </c>
      <c r="C18" s="1">
        <v>-37.330399999999997</v>
      </c>
      <c r="D18" s="1">
        <v>-57.018900000000002</v>
      </c>
      <c r="E18" s="1">
        <v>115.73</v>
      </c>
      <c r="F18" s="14">
        <v>45</v>
      </c>
      <c r="H18" s="2">
        <v>3.9611749999999999</v>
      </c>
      <c r="I18" s="2">
        <v>4.3352890000000004</v>
      </c>
      <c r="J18" s="2">
        <v>4.5320609999999997</v>
      </c>
      <c r="K18" s="2">
        <v>4.6899769999999998</v>
      </c>
      <c r="L18" s="2">
        <v>4.857437</v>
      </c>
      <c r="M18" s="2">
        <v>4.9603270000000004</v>
      </c>
    </row>
    <row r="19" spans="1:13" x14ac:dyDescent="0.25">
      <c r="A19" s="13">
        <v>15</v>
      </c>
      <c r="B19" s="5" t="s">
        <v>23</v>
      </c>
      <c r="C19" s="13">
        <v>-37.343699999999998</v>
      </c>
      <c r="D19" s="13">
        <v>-57.0276</v>
      </c>
      <c r="E19" s="1">
        <v>115.73</v>
      </c>
      <c r="F19" s="14">
        <v>45</v>
      </c>
      <c r="H19" s="11">
        <v>3.9611749999999999</v>
      </c>
      <c r="I19" s="11">
        <v>4.3352890000000004</v>
      </c>
      <c r="J19" s="11">
        <v>4.5320609999999997</v>
      </c>
      <c r="K19" s="11">
        <v>4.6899769999999998</v>
      </c>
      <c r="L19" s="11">
        <v>4.857437</v>
      </c>
      <c r="M19" s="11">
        <v>4.9603270000000004</v>
      </c>
    </row>
    <row r="20" spans="1:13" x14ac:dyDescent="0.25">
      <c r="A20" s="1">
        <v>16</v>
      </c>
      <c r="B20" s="5" t="s">
        <v>24</v>
      </c>
      <c r="C20" s="1">
        <v>-37.748100000000001</v>
      </c>
      <c r="D20" s="1">
        <v>-57.4208</v>
      </c>
      <c r="E20" s="1">
        <v>128.30000000000001</v>
      </c>
      <c r="F20" s="14">
        <v>39</v>
      </c>
      <c r="H20" s="2">
        <v>4.0321189999999998</v>
      </c>
      <c r="I20" s="2">
        <v>4.4616610000000003</v>
      </c>
      <c r="J20" s="2">
        <v>4.696345</v>
      </c>
      <c r="K20" s="2">
        <v>4.8902859999999997</v>
      </c>
      <c r="L20" s="2">
        <v>5.1027659999999999</v>
      </c>
      <c r="M20" s="2">
        <v>5.2376620000000003</v>
      </c>
    </row>
    <row r="21" spans="1:13" x14ac:dyDescent="0.25">
      <c r="A21" s="1">
        <v>17</v>
      </c>
      <c r="B21" s="5" t="s">
        <v>25</v>
      </c>
      <c r="C21" s="1">
        <v>-37.777299999999997</v>
      </c>
      <c r="D21" s="1">
        <v>-57.448999999999998</v>
      </c>
      <c r="E21" s="1">
        <v>126.04</v>
      </c>
      <c r="F21" s="14">
        <v>39</v>
      </c>
      <c r="H21" s="2">
        <v>4.0321189999999998</v>
      </c>
      <c r="I21" s="2">
        <v>4.4616610000000003</v>
      </c>
      <c r="J21" s="2">
        <v>4.696345</v>
      </c>
      <c r="K21" s="2">
        <v>4.8902859999999997</v>
      </c>
      <c r="L21" s="2">
        <v>5.1027659999999999</v>
      </c>
      <c r="M21" s="2">
        <v>5.2376620000000003</v>
      </c>
    </row>
    <row r="22" spans="1:13" x14ac:dyDescent="0.25">
      <c r="A22" s="1">
        <v>18</v>
      </c>
      <c r="B22" s="5" t="s">
        <v>26</v>
      </c>
      <c r="C22" s="1">
        <v>-37.781599999999997</v>
      </c>
      <c r="D22" s="1">
        <v>-57.453499999999998</v>
      </c>
      <c r="E22" s="1">
        <v>126.04</v>
      </c>
      <c r="F22" s="14">
        <v>39</v>
      </c>
      <c r="H22" s="2">
        <v>4.0321189999999998</v>
      </c>
      <c r="I22" s="2">
        <v>4.4616610000000003</v>
      </c>
      <c r="J22" s="2">
        <v>4.696345</v>
      </c>
      <c r="K22" s="2">
        <v>4.8902859999999997</v>
      </c>
      <c r="L22" s="2">
        <v>5.1027659999999999</v>
      </c>
      <c r="M22" s="2">
        <v>5.2376620000000003</v>
      </c>
    </row>
    <row r="23" spans="1:13" x14ac:dyDescent="0.25">
      <c r="A23" s="1">
        <v>19</v>
      </c>
      <c r="B23" s="5" t="s">
        <v>27</v>
      </c>
      <c r="C23" s="1">
        <v>-37.828800000000001</v>
      </c>
      <c r="D23" s="1">
        <v>-57.492100000000001</v>
      </c>
      <c r="E23" s="1">
        <v>123.98</v>
      </c>
      <c r="F23" s="14">
        <v>39</v>
      </c>
      <c r="H23" s="2">
        <v>4.0321189999999998</v>
      </c>
      <c r="I23" s="2">
        <v>4.4616610000000003</v>
      </c>
      <c r="J23" s="2">
        <v>4.696345</v>
      </c>
      <c r="K23" s="2">
        <v>4.8902859999999997</v>
      </c>
      <c r="L23" s="2">
        <v>5.1027659999999999</v>
      </c>
      <c r="M23" s="2">
        <v>5.2376620000000003</v>
      </c>
    </row>
    <row r="24" spans="1:13" x14ac:dyDescent="0.25">
      <c r="A24" s="1">
        <v>20</v>
      </c>
      <c r="B24" s="5" t="s">
        <v>28</v>
      </c>
      <c r="C24" s="1">
        <v>-37.847299999999997</v>
      </c>
      <c r="D24" s="1">
        <v>-57.5045</v>
      </c>
      <c r="E24" s="1">
        <v>121.4</v>
      </c>
      <c r="F24" s="14">
        <v>39</v>
      </c>
      <c r="H24" s="2">
        <v>4.0321189999999998</v>
      </c>
      <c r="I24" s="2">
        <v>4.4616610000000003</v>
      </c>
      <c r="J24" s="2">
        <v>4.696345</v>
      </c>
      <c r="K24" s="2">
        <v>4.8902859999999997</v>
      </c>
      <c r="L24" s="2">
        <v>5.1027659999999999</v>
      </c>
      <c r="M24" s="2">
        <v>5.2376620000000003</v>
      </c>
    </row>
    <row r="25" spans="1:13" x14ac:dyDescent="0.25">
      <c r="A25" s="1">
        <v>21</v>
      </c>
      <c r="B25" s="5" t="s">
        <v>29</v>
      </c>
      <c r="C25" s="1">
        <v>-37.865099999999998</v>
      </c>
      <c r="D25" s="1">
        <v>-57.512799999999999</v>
      </c>
      <c r="E25" s="1">
        <v>106.94</v>
      </c>
      <c r="F25" s="14">
        <v>39</v>
      </c>
      <c r="H25" s="2">
        <v>4.0321189999999998</v>
      </c>
      <c r="I25" s="2">
        <v>4.4616610000000003</v>
      </c>
      <c r="J25" s="2">
        <v>4.696345</v>
      </c>
      <c r="K25" s="2">
        <v>4.8902859999999997</v>
      </c>
      <c r="L25" s="2">
        <v>5.1027659999999999</v>
      </c>
      <c r="M25" s="2">
        <v>5.2376620000000003</v>
      </c>
    </row>
    <row r="26" spans="1:13" x14ac:dyDescent="0.25">
      <c r="A26" s="1">
        <v>22</v>
      </c>
      <c r="B26" s="5" t="s">
        <v>30</v>
      </c>
      <c r="C26" s="1">
        <v>-37.870899999999999</v>
      </c>
      <c r="D26" s="1">
        <v>-57.514899999999997</v>
      </c>
      <c r="E26" s="1">
        <v>106.94</v>
      </c>
      <c r="F26" s="14">
        <v>39</v>
      </c>
      <c r="H26" s="2">
        <v>4.0321189999999998</v>
      </c>
      <c r="I26" s="2">
        <v>4.4616610000000003</v>
      </c>
      <c r="J26" s="2">
        <v>4.696345</v>
      </c>
      <c r="K26" s="2">
        <v>4.8902859999999997</v>
      </c>
      <c r="L26" s="2">
        <v>5.1027659999999999</v>
      </c>
      <c r="M26" s="2">
        <v>5.2376620000000003</v>
      </c>
    </row>
    <row r="27" spans="1:13" x14ac:dyDescent="0.25">
      <c r="A27" s="1">
        <v>23</v>
      </c>
      <c r="B27" s="5" t="s">
        <v>31</v>
      </c>
      <c r="C27" s="1">
        <v>-37.882300000000001</v>
      </c>
      <c r="D27" s="1">
        <v>-57.517499999999998</v>
      </c>
      <c r="E27" s="1">
        <v>106.94</v>
      </c>
      <c r="F27" s="14">
        <v>39</v>
      </c>
      <c r="H27" s="2">
        <v>4.0321189999999998</v>
      </c>
      <c r="I27" s="2">
        <v>4.4616610000000003</v>
      </c>
      <c r="J27" s="2">
        <v>4.696345</v>
      </c>
      <c r="K27" s="2">
        <v>4.8902859999999997</v>
      </c>
      <c r="L27" s="2">
        <v>5.1027659999999999</v>
      </c>
      <c r="M27" s="2">
        <v>5.2376620000000003</v>
      </c>
    </row>
    <row r="28" spans="1:13" x14ac:dyDescent="0.25">
      <c r="A28" s="1">
        <v>24</v>
      </c>
      <c r="B28" s="5" t="s">
        <v>32</v>
      </c>
      <c r="C28" s="1">
        <v>-37.9328</v>
      </c>
      <c r="D28" s="1">
        <v>-57.530999999999999</v>
      </c>
      <c r="E28" s="1">
        <v>102.25</v>
      </c>
      <c r="F28" s="14">
        <v>39</v>
      </c>
      <c r="H28" s="2">
        <v>4.0321189999999998</v>
      </c>
      <c r="I28" s="2">
        <v>4.4616610000000003</v>
      </c>
      <c r="J28" s="2">
        <v>4.696345</v>
      </c>
      <c r="K28" s="2">
        <v>4.8902859999999997</v>
      </c>
      <c r="L28" s="2">
        <v>5.1027659999999999</v>
      </c>
      <c r="M28" s="2">
        <v>5.2376620000000003</v>
      </c>
    </row>
    <row r="29" spans="1:13" x14ac:dyDescent="0.25">
      <c r="A29" s="1">
        <v>25</v>
      </c>
      <c r="B29" s="5" t="s">
        <v>33</v>
      </c>
      <c r="C29" s="1">
        <v>-37.945999999999998</v>
      </c>
      <c r="D29" s="1">
        <v>-57.534300000000002</v>
      </c>
      <c r="E29" s="1">
        <v>102.25</v>
      </c>
      <c r="F29" s="14">
        <v>39</v>
      </c>
      <c r="H29" s="2">
        <v>4.0321189999999998</v>
      </c>
      <c r="I29" s="2">
        <v>4.4616610000000003</v>
      </c>
      <c r="J29" s="2">
        <v>4.696345</v>
      </c>
      <c r="K29" s="2">
        <v>4.8902859999999997</v>
      </c>
      <c r="L29" s="2">
        <v>5.1027659999999999</v>
      </c>
      <c r="M29" s="2">
        <v>5.2376620000000003</v>
      </c>
    </row>
    <row r="30" spans="1:13" x14ac:dyDescent="0.25">
      <c r="A30" s="1">
        <v>26</v>
      </c>
      <c r="B30" s="5" t="s">
        <v>34</v>
      </c>
      <c r="C30" s="1">
        <v>-37.979799999999997</v>
      </c>
      <c r="D30" s="1">
        <v>-57.543100000000003</v>
      </c>
      <c r="E30" s="1">
        <v>96.89</v>
      </c>
      <c r="F30" s="15">
        <v>38</v>
      </c>
      <c r="H30" s="2">
        <v>4.5078170000000002</v>
      </c>
      <c r="I30" s="2">
        <v>5.1692840000000002</v>
      </c>
      <c r="J30" s="2">
        <v>5.6072329999999999</v>
      </c>
      <c r="K30" s="2">
        <v>6.0273240000000001</v>
      </c>
      <c r="L30" s="2">
        <v>6.5710889999999997</v>
      </c>
      <c r="M30" s="2">
        <v>6.9785640000000004</v>
      </c>
    </row>
    <row r="31" spans="1:13" x14ac:dyDescent="0.25">
      <c r="A31" s="1">
        <v>27</v>
      </c>
      <c r="B31" s="5" t="s">
        <v>35</v>
      </c>
      <c r="C31" s="1">
        <v>-38.001600000000003</v>
      </c>
      <c r="D31" s="1">
        <v>-57.540599999999998</v>
      </c>
      <c r="E31" s="1">
        <v>96.09</v>
      </c>
      <c r="F31" s="15">
        <v>38</v>
      </c>
      <c r="H31" s="2">
        <v>4.5078170000000002</v>
      </c>
      <c r="I31" s="2">
        <v>5.1692840000000002</v>
      </c>
      <c r="J31" s="2">
        <v>5.6072329999999999</v>
      </c>
      <c r="K31" s="2">
        <v>6.0273240000000001</v>
      </c>
      <c r="L31" s="2">
        <v>6.5710889999999997</v>
      </c>
      <c r="M31" s="2">
        <v>6.9785640000000004</v>
      </c>
    </row>
    <row r="32" spans="1:13" x14ac:dyDescent="0.25">
      <c r="A32" s="1">
        <v>28</v>
      </c>
      <c r="B32" s="5" t="s">
        <v>36</v>
      </c>
      <c r="C32" s="1">
        <v>-38.028100000000002</v>
      </c>
      <c r="D32" s="1">
        <v>-57.530999999999999</v>
      </c>
      <c r="E32" s="1">
        <v>106.8</v>
      </c>
      <c r="F32" s="15">
        <v>38</v>
      </c>
      <c r="H32" s="2">
        <v>4.5078170000000002</v>
      </c>
      <c r="I32" s="2">
        <v>5.1692840000000002</v>
      </c>
      <c r="J32" s="2">
        <v>5.6072329999999999</v>
      </c>
      <c r="K32" s="2">
        <v>6.0273240000000001</v>
      </c>
      <c r="L32" s="2">
        <v>6.5710889999999997</v>
      </c>
      <c r="M32" s="2">
        <v>6.9785640000000004</v>
      </c>
    </row>
    <row r="33" spans="1:13" x14ac:dyDescent="0.25">
      <c r="A33" s="1">
        <v>29</v>
      </c>
      <c r="B33" s="5" t="s">
        <v>37</v>
      </c>
      <c r="C33" s="1">
        <v>-38.067500000000003</v>
      </c>
      <c r="D33" s="1">
        <v>-57.5413</v>
      </c>
      <c r="E33" s="1">
        <v>102.71</v>
      </c>
      <c r="F33" s="15">
        <v>38</v>
      </c>
      <c r="H33" s="2">
        <v>4.5078170000000002</v>
      </c>
      <c r="I33" s="2">
        <v>5.1692840000000002</v>
      </c>
      <c r="J33" s="2">
        <v>5.6072329999999999</v>
      </c>
      <c r="K33" s="2">
        <v>6.0273240000000001</v>
      </c>
      <c r="L33" s="2">
        <v>6.5710889999999997</v>
      </c>
      <c r="M33" s="2">
        <v>6.9785640000000004</v>
      </c>
    </row>
    <row r="34" spans="1:13" x14ac:dyDescent="0.25">
      <c r="A34" s="1">
        <v>30</v>
      </c>
      <c r="B34" s="5" t="s">
        <v>38</v>
      </c>
      <c r="C34" s="1">
        <v>-38.089399999999998</v>
      </c>
      <c r="D34" s="1">
        <v>-57.541899999999998</v>
      </c>
      <c r="E34" s="1">
        <v>117.16</v>
      </c>
      <c r="F34" s="15">
        <v>37</v>
      </c>
      <c r="H34" s="2">
        <v>5.3125049999999998</v>
      </c>
      <c r="I34" s="2">
        <v>6.2029249999999996</v>
      </c>
      <c r="J34" s="2">
        <v>6.7924610000000003</v>
      </c>
      <c r="K34" s="2">
        <v>7.357958</v>
      </c>
      <c r="L34" s="2">
        <v>8.0899350000000005</v>
      </c>
      <c r="M34" s="2">
        <v>8.6384489999999996</v>
      </c>
    </row>
    <row r="35" spans="1:13" x14ac:dyDescent="0.25">
      <c r="A35" s="1">
        <v>31</v>
      </c>
      <c r="B35" s="5" t="s">
        <v>39</v>
      </c>
      <c r="C35" s="1">
        <v>-38.102499999999999</v>
      </c>
      <c r="D35" s="1">
        <v>-57.555700000000002</v>
      </c>
      <c r="E35" s="1">
        <v>166.28</v>
      </c>
      <c r="F35" s="15">
        <v>37</v>
      </c>
      <c r="H35" s="2">
        <v>5.3125049999999998</v>
      </c>
      <c r="I35" s="2">
        <v>6.2029249999999996</v>
      </c>
      <c r="J35" s="2">
        <v>6.7924610000000003</v>
      </c>
      <c r="K35" s="2">
        <v>7.357958</v>
      </c>
      <c r="L35" s="2">
        <v>8.0899350000000005</v>
      </c>
      <c r="M35" s="2">
        <v>8.6384489999999996</v>
      </c>
    </row>
    <row r="36" spans="1:13" x14ac:dyDescent="0.25">
      <c r="A36" s="1">
        <v>32</v>
      </c>
      <c r="B36" s="5" t="s">
        <v>40</v>
      </c>
      <c r="C36" s="1">
        <v>-38.211500000000001</v>
      </c>
      <c r="D36" s="1">
        <v>-57.698900000000002</v>
      </c>
      <c r="E36" s="1">
        <v>137.91</v>
      </c>
      <c r="F36" s="14">
        <v>35</v>
      </c>
      <c r="H36" s="2">
        <v>5.7390809999999997</v>
      </c>
      <c r="I36" s="2">
        <v>6.7190690000000002</v>
      </c>
      <c r="J36" s="2">
        <v>7.3679059999999996</v>
      </c>
      <c r="K36" s="2">
        <v>7.9902860000000002</v>
      </c>
      <c r="L36" s="2">
        <v>8.7958940000000005</v>
      </c>
      <c r="M36" s="2">
        <v>9.3995829999999998</v>
      </c>
    </row>
    <row r="37" spans="1:13" x14ac:dyDescent="0.25">
      <c r="A37" s="1">
        <v>33</v>
      </c>
      <c r="B37" s="5" t="s">
        <v>41</v>
      </c>
      <c r="C37" s="1">
        <v>-38.2684</v>
      </c>
      <c r="D37" s="1">
        <v>-57.823099999999997</v>
      </c>
      <c r="E37" s="1">
        <v>134.46</v>
      </c>
      <c r="F37" s="14">
        <v>33</v>
      </c>
      <c r="H37" s="2">
        <v>5.9617170000000002</v>
      </c>
      <c r="I37" s="2">
        <v>6.9771700000000001</v>
      </c>
      <c r="J37" s="2">
        <v>7.6494879999999998</v>
      </c>
      <c r="K37" s="2">
        <v>8.2943920000000002</v>
      </c>
      <c r="L37" s="2">
        <v>9.1291539999999998</v>
      </c>
      <c r="M37" s="2">
        <v>9.7546900000000001</v>
      </c>
    </row>
    <row r="38" spans="1:13" x14ac:dyDescent="0.25">
      <c r="A38" s="1">
        <v>34</v>
      </c>
      <c r="B38" s="5" t="s">
        <v>42</v>
      </c>
      <c r="C38" s="1">
        <v>-38.275399999999998</v>
      </c>
      <c r="D38" s="1">
        <v>-57.8322</v>
      </c>
      <c r="E38" s="1">
        <v>134.46</v>
      </c>
      <c r="F38" s="14">
        <v>33</v>
      </c>
      <c r="H38" s="2">
        <v>5.9617170000000002</v>
      </c>
      <c r="I38" s="2">
        <v>6.9771700000000001</v>
      </c>
      <c r="J38" s="2">
        <v>7.6494879999999998</v>
      </c>
      <c r="K38" s="2">
        <v>8.2943920000000002</v>
      </c>
      <c r="L38" s="2">
        <v>9.1291539999999998</v>
      </c>
      <c r="M38" s="2">
        <v>9.7546900000000001</v>
      </c>
    </row>
    <row r="39" spans="1:13" x14ac:dyDescent="0.25">
      <c r="A39" s="1">
        <v>35</v>
      </c>
      <c r="B39" s="5" t="s">
        <v>43</v>
      </c>
      <c r="C39" s="1">
        <v>-38.298099999999998</v>
      </c>
      <c r="D39" s="1">
        <v>-57.858600000000003</v>
      </c>
      <c r="E39" s="1">
        <v>156.34</v>
      </c>
      <c r="F39" s="14">
        <v>33</v>
      </c>
      <c r="H39" s="2">
        <v>5.9617170000000002</v>
      </c>
      <c r="I39" s="2">
        <v>6.9771700000000001</v>
      </c>
      <c r="J39" s="2">
        <v>7.6494879999999998</v>
      </c>
      <c r="K39" s="2">
        <v>8.2943920000000002</v>
      </c>
      <c r="L39" s="2">
        <v>9.1291539999999998</v>
      </c>
      <c r="M39" s="2">
        <v>9.7546900000000001</v>
      </c>
    </row>
    <row r="40" spans="1:13" x14ac:dyDescent="0.25">
      <c r="A40" s="1">
        <v>36</v>
      </c>
      <c r="B40" s="5" t="s">
        <v>44</v>
      </c>
      <c r="C40" s="1">
        <v>-38.347299999999997</v>
      </c>
      <c r="D40" s="1">
        <v>-57.988</v>
      </c>
      <c r="E40" s="1">
        <v>146.96</v>
      </c>
      <c r="F40" s="14">
        <v>33</v>
      </c>
      <c r="H40" s="2">
        <v>5.9617170000000002</v>
      </c>
      <c r="I40" s="2">
        <v>6.9771700000000001</v>
      </c>
      <c r="J40" s="2">
        <v>7.6494879999999998</v>
      </c>
      <c r="K40" s="2">
        <v>8.2943920000000002</v>
      </c>
      <c r="L40" s="2">
        <v>9.1291539999999998</v>
      </c>
      <c r="M40" s="2">
        <v>9.7546900000000001</v>
      </c>
    </row>
    <row r="41" spans="1:13" x14ac:dyDescent="0.25">
      <c r="A41" s="1">
        <v>37</v>
      </c>
      <c r="B41" s="5" t="s">
        <v>45</v>
      </c>
      <c r="C41" s="1">
        <v>-38.351199999999999</v>
      </c>
      <c r="D41" s="1">
        <v>-57.996400000000001</v>
      </c>
      <c r="E41" s="1">
        <v>146.96</v>
      </c>
      <c r="F41" s="14">
        <v>33</v>
      </c>
      <c r="H41" s="2">
        <v>5.9617170000000002</v>
      </c>
      <c r="I41" s="2">
        <v>6.9771700000000001</v>
      </c>
      <c r="J41" s="2">
        <v>7.6494879999999998</v>
      </c>
      <c r="K41" s="2">
        <v>8.2943920000000002</v>
      </c>
      <c r="L41" s="2">
        <v>9.1291539999999998</v>
      </c>
      <c r="M41" s="2">
        <v>9.7546900000000001</v>
      </c>
    </row>
    <row r="42" spans="1:13" x14ac:dyDescent="0.25">
      <c r="A42" s="1">
        <v>38</v>
      </c>
      <c r="B42" s="5" t="s">
        <v>46</v>
      </c>
      <c r="C42" s="1">
        <v>-38.437899999999999</v>
      </c>
      <c r="D42" s="1">
        <v>-58.217399999999998</v>
      </c>
      <c r="E42" s="1">
        <v>155.38999999999999</v>
      </c>
      <c r="F42" s="14">
        <v>27</v>
      </c>
      <c r="H42" s="2">
        <v>5.6532600000000004</v>
      </c>
      <c r="I42" s="2">
        <v>6.5476780000000003</v>
      </c>
      <c r="J42" s="2">
        <v>7.1398609999999998</v>
      </c>
      <c r="K42" s="2">
        <v>7.707897</v>
      </c>
      <c r="L42" s="2">
        <v>8.4431609999999999</v>
      </c>
      <c r="M42" s="2">
        <v>8.9941379999999995</v>
      </c>
    </row>
    <row r="43" spans="1:13" x14ac:dyDescent="0.25">
      <c r="A43" s="1">
        <v>39</v>
      </c>
      <c r="B43" s="5" t="s">
        <v>47</v>
      </c>
      <c r="C43" s="1">
        <v>-38.550699999999999</v>
      </c>
      <c r="D43" s="1">
        <v>-58.563299999999998</v>
      </c>
      <c r="E43" s="1">
        <v>167.09</v>
      </c>
      <c r="F43" s="14">
        <v>27</v>
      </c>
      <c r="H43" s="2">
        <v>5.6532600000000004</v>
      </c>
      <c r="I43" s="2">
        <v>6.5476780000000003</v>
      </c>
      <c r="J43" s="2">
        <v>7.1398609999999998</v>
      </c>
      <c r="K43" s="2">
        <v>7.707897</v>
      </c>
      <c r="L43" s="2">
        <v>8.4431609999999999</v>
      </c>
      <c r="M43" s="2">
        <v>8.9941379999999995</v>
      </c>
    </row>
    <row r="44" spans="1:13" x14ac:dyDescent="0.25">
      <c r="A44" s="1">
        <v>40</v>
      </c>
      <c r="B44" s="5" t="s">
        <v>48</v>
      </c>
      <c r="C44" s="1">
        <v>-38.563600000000001</v>
      </c>
      <c r="D44" s="1">
        <v>-58.628</v>
      </c>
      <c r="E44" s="1">
        <v>166.18</v>
      </c>
      <c r="F44" s="14">
        <v>26</v>
      </c>
      <c r="H44" s="2">
        <v>5.7198250000000002</v>
      </c>
      <c r="I44" s="2">
        <v>6.5992629999999997</v>
      </c>
      <c r="J44" s="2">
        <v>7.1815280000000001</v>
      </c>
      <c r="K44" s="2">
        <v>7.7400500000000001</v>
      </c>
      <c r="L44" s="2">
        <v>8.4629989999999999</v>
      </c>
      <c r="M44" s="2">
        <v>9.0047479999999993</v>
      </c>
    </row>
    <row r="45" spans="1:13" x14ac:dyDescent="0.25">
      <c r="A45" s="1">
        <v>41</v>
      </c>
      <c r="B45" s="5" t="s">
        <v>49</v>
      </c>
      <c r="C45" s="1">
        <v>-38.570799999999998</v>
      </c>
      <c r="D45" s="1">
        <v>-58.669600000000003</v>
      </c>
      <c r="E45" s="1">
        <v>166.29</v>
      </c>
      <c r="F45" s="14">
        <v>26</v>
      </c>
      <c r="H45" s="2">
        <v>5.7198250000000002</v>
      </c>
      <c r="I45" s="2">
        <v>6.5992629999999997</v>
      </c>
      <c r="J45" s="2">
        <v>7.1815280000000001</v>
      </c>
      <c r="K45" s="2">
        <v>7.7400500000000001</v>
      </c>
      <c r="L45" s="2">
        <v>8.4629989999999999</v>
      </c>
      <c r="M45" s="2">
        <v>9.0047479999999993</v>
      </c>
    </row>
    <row r="46" spans="1:13" x14ac:dyDescent="0.25">
      <c r="A46" s="1">
        <v>42</v>
      </c>
      <c r="B46" s="5" t="s">
        <v>50</v>
      </c>
      <c r="C46" s="1">
        <v>-38.582900000000002</v>
      </c>
      <c r="D46" s="1">
        <v>-58.722299999999997</v>
      </c>
      <c r="E46" s="1">
        <v>163.57</v>
      </c>
      <c r="F46" s="14">
        <v>25</v>
      </c>
      <c r="H46" s="2">
        <v>5.6209740000000004</v>
      </c>
      <c r="I46" s="2">
        <v>6.4746059999999996</v>
      </c>
      <c r="J46" s="2">
        <v>7.0397850000000002</v>
      </c>
      <c r="K46" s="2">
        <v>7.5819179999999999</v>
      </c>
      <c r="L46" s="2">
        <v>8.2836529999999993</v>
      </c>
      <c r="M46" s="2">
        <v>8.8095049999999997</v>
      </c>
    </row>
    <row r="47" spans="1:13" x14ac:dyDescent="0.25">
      <c r="A47" s="1">
        <v>43</v>
      </c>
      <c r="B47" s="5" t="s">
        <v>51</v>
      </c>
      <c r="C47" s="1">
        <v>-38.592199999999998</v>
      </c>
      <c r="D47" s="1">
        <v>-58.749400000000001</v>
      </c>
      <c r="E47" s="1">
        <v>157.02000000000001</v>
      </c>
      <c r="F47" s="14">
        <v>25</v>
      </c>
      <c r="H47" s="2">
        <v>5.6209740000000004</v>
      </c>
      <c r="I47" s="2">
        <v>6.4746059999999996</v>
      </c>
      <c r="J47" s="2">
        <v>7.0397850000000002</v>
      </c>
      <c r="K47" s="2">
        <v>7.5819179999999999</v>
      </c>
      <c r="L47" s="2">
        <v>8.2836529999999993</v>
      </c>
      <c r="M47" s="2">
        <v>8.8095049999999997</v>
      </c>
    </row>
    <row r="48" spans="1:13" x14ac:dyDescent="0.25">
      <c r="A48" s="1">
        <v>44</v>
      </c>
      <c r="B48" s="5" t="s">
        <v>52</v>
      </c>
      <c r="C48" s="1">
        <v>-38.5991</v>
      </c>
      <c r="D48" s="1">
        <v>-58.768500000000003</v>
      </c>
      <c r="E48" s="1">
        <v>157.02000000000001</v>
      </c>
      <c r="F48" s="14">
        <v>25</v>
      </c>
      <c r="H48" s="2">
        <v>5.6209740000000004</v>
      </c>
      <c r="I48" s="2">
        <v>6.4746059999999996</v>
      </c>
      <c r="J48" s="2">
        <v>7.0397850000000002</v>
      </c>
      <c r="K48" s="2">
        <v>7.5819179999999999</v>
      </c>
      <c r="L48" s="2">
        <v>8.2836529999999993</v>
      </c>
      <c r="M48" s="2">
        <v>8.8095049999999997</v>
      </c>
    </row>
    <row r="49" spans="1:13" x14ac:dyDescent="0.25">
      <c r="A49" s="1">
        <v>45</v>
      </c>
      <c r="B49" s="5" t="s">
        <v>53</v>
      </c>
      <c r="C49" s="1">
        <v>-38.611600000000003</v>
      </c>
      <c r="D49" s="1">
        <v>-58.806399999999996</v>
      </c>
      <c r="E49" s="1">
        <v>150.81</v>
      </c>
      <c r="F49" s="14">
        <v>25</v>
      </c>
      <c r="H49" s="2">
        <v>5.6209740000000004</v>
      </c>
      <c r="I49" s="2">
        <v>6.4746059999999996</v>
      </c>
      <c r="J49" s="2">
        <v>7.0397850000000002</v>
      </c>
      <c r="K49" s="2">
        <v>7.5819179999999999</v>
      </c>
      <c r="L49" s="2">
        <v>8.2836529999999993</v>
      </c>
      <c r="M49" s="2">
        <v>8.8095049999999997</v>
      </c>
    </row>
    <row r="50" spans="1:13" x14ac:dyDescent="0.25">
      <c r="A50" s="1">
        <v>46</v>
      </c>
      <c r="B50" s="5" t="s">
        <v>54</v>
      </c>
      <c r="C50" s="1">
        <v>-38.673299999999998</v>
      </c>
      <c r="D50" s="1">
        <v>-59.008800000000001</v>
      </c>
      <c r="E50" s="1">
        <v>157.94999999999999</v>
      </c>
      <c r="F50" s="14">
        <v>25</v>
      </c>
      <c r="H50" s="2">
        <v>5.6209740000000004</v>
      </c>
      <c r="I50" s="2">
        <v>6.4746059999999996</v>
      </c>
      <c r="J50" s="2">
        <v>7.0397850000000002</v>
      </c>
      <c r="K50" s="2">
        <v>7.5819179999999999</v>
      </c>
      <c r="L50" s="2">
        <v>8.2836529999999993</v>
      </c>
      <c r="M50" s="2">
        <v>8.8095049999999997</v>
      </c>
    </row>
    <row r="51" spans="1:13" x14ac:dyDescent="0.25">
      <c r="A51" s="1">
        <v>47</v>
      </c>
      <c r="B51" s="5" t="s">
        <v>55</v>
      </c>
      <c r="C51" s="1">
        <v>-38.753900000000002</v>
      </c>
      <c r="D51" s="1">
        <v>-59.428699999999999</v>
      </c>
      <c r="E51" s="1">
        <v>168.93</v>
      </c>
      <c r="F51" s="14">
        <v>19</v>
      </c>
      <c r="H51" s="2">
        <v>5.4954229999999997</v>
      </c>
      <c r="I51" s="2">
        <v>6.2088400000000004</v>
      </c>
      <c r="J51" s="2">
        <v>6.681184</v>
      </c>
      <c r="K51" s="2">
        <v>7.1342679999999996</v>
      </c>
      <c r="L51" s="2">
        <v>7.7207379999999999</v>
      </c>
      <c r="M51" s="2">
        <v>8.1602150000000009</v>
      </c>
    </row>
    <row r="52" spans="1:13" x14ac:dyDescent="0.25">
      <c r="A52" s="1">
        <v>48</v>
      </c>
      <c r="B52" s="5" t="s">
        <v>56</v>
      </c>
      <c r="C52" s="1">
        <v>-38.808700000000002</v>
      </c>
      <c r="D52" s="1">
        <v>-59.734299999999998</v>
      </c>
      <c r="E52" s="1">
        <v>158.21</v>
      </c>
      <c r="F52" s="14">
        <v>19</v>
      </c>
      <c r="H52" s="2">
        <v>5.4954229999999997</v>
      </c>
      <c r="I52" s="2">
        <v>6.2088400000000004</v>
      </c>
      <c r="J52" s="2">
        <v>6.681184</v>
      </c>
      <c r="K52" s="2">
        <v>7.1342679999999996</v>
      </c>
      <c r="L52" s="2">
        <v>7.7207379999999999</v>
      </c>
      <c r="M52" s="2">
        <v>8.1602150000000009</v>
      </c>
    </row>
    <row r="53" spans="1:13" x14ac:dyDescent="0.25">
      <c r="A53" s="1">
        <v>49</v>
      </c>
      <c r="B53" s="5" t="s">
        <v>57</v>
      </c>
      <c r="C53" s="1">
        <v>-38.860500000000002</v>
      </c>
      <c r="D53" s="1">
        <v>-60.071399999999997</v>
      </c>
      <c r="E53" s="1">
        <v>170</v>
      </c>
      <c r="F53" s="14">
        <v>14</v>
      </c>
      <c r="H53" s="2">
        <v>4.8441720000000004</v>
      </c>
      <c r="I53" s="2">
        <v>5.4610890000000003</v>
      </c>
      <c r="J53" s="2">
        <v>5.869542</v>
      </c>
      <c r="K53" s="2">
        <v>6.2613399999999997</v>
      </c>
      <c r="L53" s="2">
        <v>6.7684819999999997</v>
      </c>
      <c r="M53" s="2">
        <v>7.1485139999999996</v>
      </c>
    </row>
    <row r="54" spans="1:13" x14ac:dyDescent="0.25">
      <c r="A54" s="1">
        <v>50</v>
      </c>
      <c r="B54" s="5" t="s">
        <v>58</v>
      </c>
      <c r="C54" s="1">
        <v>-38.862000000000002</v>
      </c>
      <c r="D54" s="1">
        <v>-60.085099999999997</v>
      </c>
      <c r="E54" s="1">
        <v>170</v>
      </c>
      <c r="F54" s="14">
        <v>14</v>
      </c>
      <c r="H54" s="2">
        <v>4.8441720000000004</v>
      </c>
      <c r="I54" s="2">
        <v>5.4610890000000003</v>
      </c>
      <c r="J54" s="2">
        <v>5.869542</v>
      </c>
      <c r="K54" s="2">
        <v>6.2613399999999997</v>
      </c>
      <c r="L54" s="2">
        <v>6.7684819999999997</v>
      </c>
      <c r="M54" s="2">
        <v>7.1485139999999996</v>
      </c>
    </row>
    <row r="55" spans="1:13" x14ac:dyDescent="0.25">
      <c r="A55" s="1">
        <v>51</v>
      </c>
      <c r="B55" s="5" t="s">
        <v>59</v>
      </c>
      <c r="C55" s="1">
        <v>-38.901400000000002</v>
      </c>
      <c r="D55" s="1">
        <v>-60.336399999999998</v>
      </c>
      <c r="E55" s="1">
        <v>166.79</v>
      </c>
      <c r="F55" s="14">
        <v>8</v>
      </c>
      <c r="H55" s="2">
        <v>3.6422949999999998</v>
      </c>
      <c r="I55" s="2">
        <v>3.9037799999999998</v>
      </c>
      <c r="J55" s="2">
        <v>4.0391320000000004</v>
      </c>
      <c r="K55" s="2">
        <v>4.1464290000000004</v>
      </c>
      <c r="L55" s="2">
        <v>4.2586639999999996</v>
      </c>
      <c r="M55" s="2">
        <v>4.3266819999999999</v>
      </c>
    </row>
    <row r="56" spans="1:13" x14ac:dyDescent="0.25">
      <c r="A56" s="1">
        <v>52</v>
      </c>
      <c r="B56" s="5" t="s">
        <v>60</v>
      </c>
      <c r="C56" s="1">
        <v>-38.992199999999997</v>
      </c>
      <c r="D56" s="1">
        <v>-61.253300000000003</v>
      </c>
      <c r="E56" s="1">
        <v>186.64</v>
      </c>
      <c r="F56" s="14">
        <v>3</v>
      </c>
      <c r="H56" s="2">
        <v>3.275941</v>
      </c>
      <c r="I56" s="2">
        <v>3.6343749999999999</v>
      </c>
      <c r="J56" s="2">
        <v>3.816138</v>
      </c>
      <c r="K56" s="2">
        <v>3.95797</v>
      </c>
      <c r="L56" s="2">
        <v>4.1037509999999999</v>
      </c>
      <c r="M56" s="2">
        <v>4.1905530000000004</v>
      </c>
    </row>
    <row r="57" spans="1:13" x14ac:dyDescent="0.25">
      <c r="A57" s="1">
        <v>53</v>
      </c>
      <c r="B57" s="5" t="s">
        <v>61</v>
      </c>
      <c r="C57" s="1">
        <v>-39.003799999999998</v>
      </c>
      <c r="D57" s="1">
        <v>-61.533000000000001</v>
      </c>
      <c r="E57" s="1">
        <v>173.68</v>
      </c>
      <c r="F57" s="14">
        <v>1</v>
      </c>
      <c r="H57" s="2">
        <v>2.9504260000000002</v>
      </c>
      <c r="I57" s="2">
        <v>3.2986960000000001</v>
      </c>
      <c r="J57" s="2">
        <v>3.4773990000000001</v>
      </c>
      <c r="K57" s="2">
        <v>3.618112</v>
      </c>
      <c r="L57" s="2">
        <v>3.7642060000000002</v>
      </c>
      <c r="M57" s="2">
        <v>3.8520799999999999</v>
      </c>
    </row>
  </sheetData>
  <mergeCells count="7">
    <mergeCell ref="H3:M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"/>
  <sheetViews>
    <sheetView tabSelected="1" workbookViewId="0">
      <selection activeCell="AL5" sqref="AL5"/>
    </sheetView>
  </sheetViews>
  <sheetFormatPr defaultColWidth="11.42578125" defaultRowHeight="15" x14ac:dyDescent="0.25"/>
  <cols>
    <col min="2" max="2" width="35.7109375" bestFit="1" customWidth="1"/>
    <col min="22" max="22" width="11.42578125" customWidth="1"/>
    <col min="28" max="28" width="11" customWidth="1"/>
    <col min="29" max="29" width="14.28515625" customWidth="1"/>
  </cols>
  <sheetData>
    <row r="1" spans="1:36" x14ac:dyDescent="0.25">
      <c r="A1" t="s">
        <v>78</v>
      </c>
    </row>
    <row r="3" spans="1:36" x14ac:dyDescent="0.25">
      <c r="A3" s="40" t="s">
        <v>0</v>
      </c>
      <c r="B3" s="40" t="s">
        <v>71</v>
      </c>
      <c r="C3" s="40" t="s">
        <v>1</v>
      </c>
      <c r="D3" s="40" t="s">
        <v>2</v>
      </c>
      <c r="E3" s="40" t="s">
        <v>70</v>
      </c>
      <c r="F3" s="40" t="s">
        <v>69</v>
      </c>
      <c r="H3" s="45" t="s">
        <v>76</v>
      </c>
      <c r="I3" s="45"/>
      <c r="J3" s="45"/>
      <c r="K3" s="45"/>
      <c r="L3" s="45"/>
      <c r="M3" s="45"/>
      <c r="O3" s="46" t="s">
        <v>77</v>
      </c>
      <c r="P3" s="46"/>
      <c r="Q3" s="46"/>
      <c r="R3" s="46"/>
      <c r="S3" s="46"/>
      <c r="T3" s="46"/>
      <c r="V3" s="47" t="s">
        <v>79</v>
      </c>
      <c r="W3" s="47"/>
      <c r="X3" s="47"/>
      <c r="Y3" s="47"/>
      <c r="Z3" s="47"/>
      <c r="AA3" s="47"/>
      <c r="AC3" s="28" t="s">
        <v>80</v>
      </c>
      <c r="AE3" s="48" t="s">
        <v>81</v>
      </c>
      <c r="AF3" s="48"/>
      <c r="AG3" s="48"/>
      <c r="AH3" s="48"/>
      <c r="AI3" s="48"/>
      <c r="AJ3" s="48"/>
    </row>
    <row r="4" spans="1:36" x14ac:dyDescent="0.25">
      <c r="A4" s="40"/>
      <c r="B4" s="40"/>
      <c r="C4" s="40"/>
      <c r="D4" s="40"/>
      <c r="E4" s="40"/>
      <c r="F4" s="40"/>
      <c r="H4" s="27" t="s">
        <v>3</v>
      </c>
      <c r="I4" s="27" t="s">
        <v>4</v>
      </c>
      <c r="J4" s="27" t="s">
        <v>5</v>
      </c>
      <c r="K4" s="27" t="s">
        <v>6</v>
      </c>
      <c r="L4" s="27" t="s">
        <v>7</v>
      </c>
      <c r="M4" s="27" t="s">
        <v>8</v>
      </c>
      <c r="O4" s="26" t="s">
        <v>3</v>
      </c>
      <c r="P4" s="26" t="s">
        <v>4</v>
      </c>
      <c r="Q4" s="26" t="s">
        <v>5</v>
      </c>
      <c r="R4" s="26" t="s">
        <v>6</v>
      </c>
      <c r="S4" s="26" t="s">
        <v>7</v>
      </c>
      <c r="T4" s="26" t="s">
        <v>8</v>
      </c>
      <c r="V4" s="29" t="s">
        <v>3</v>
      </c>
      <c r="W4" s="29" t="s">
        <v>4</v>
      </c>
      <c r="X4" s="29" t="s">
        <v>5</v>
      </c>
      <c r="Y4" s="29" t="s">
        <v>6</v>
      </c>
      <c r="Z4" s="29" t="s">
        <v>7</v>
      </c>
      <c r="AA4" s="29" t="s">
        <v>8</v>
      </c>
      <c r="AC4" s="30" t="s">
        <v>82</v>
      </c>
      <c r="AE4" s="31" t="s">
        <v>3</v>
      </c>
      <c r="AF4" s="31" t="s">
        <v>4</v>
      </c>
      <c r="AG4" s="31" t="s">
        <v>5</v>
      </c>
      <c r="AH4" s="31" t="s">
        <v>6</v>
      </c>
      <c r="AI4" s="31" t="s">
        <v>7</v>
      </c>
      <c r="AJ4" s="31" t="s">
        <v>8</v>
      </c>
    </row>
    <row r="5" spans="1:36" x14ac:dyDescent="0.25">
      <c r="A5" s="1">
        <v>1</v>
      </c>
      <c r="B5" s="5" t="s">
        <v>9</v>
      </c>
      <c r="C5" s="1">
        <v>-36.351300000000002</v>
      </c>
      <c r="D5" s="1">
        <v>-56.719099999999997</v>
      </c>
      <c r="E5" s="1">
        <v>64.41</v>
      </c>
      <c r="F5" s="14">
        <v>53</v>
      </c>
      <c r="H5" s="25">
        <v>1</v>
      </c>
      <c r="I5" s="25">
        <v>1</v>
      </c>
      <c r="J5" s="25">
        <v>1</v>
      </c>
      <c r="K5" s="25">
        <v>1</v>
      </c>
      <c r="L5" s="25">
        <v>1</v>
      </c>
      <c r="M5" s="25">
        <v>1</v>
      </c>
      <c r="N5" s="24"/>
      <c r="O5" s="25">
        <v>1</v>
      </c>
      <c r="P5" s="25">
        <v>1</v>
      </c>
      <c r="Q5" s="25">
        <v>1</v>
      </c>
      <c r="R5" s="25">
        <v>2</v>
      </c>
      <c r="S5" s="25">
        <v>2</v>
      </c>
      <c r="T5" s="25">
        <v>2</v>
      </c>
      <c r="V5" s="25">
        <f>(H5+O5)/2</f>
        <v>1</v>
      </c>
      <c r="W5" s="25">
        <f t="shared" ref="W5:AA20" si="0">(I5+P5)/2</f>
        <v>1</v>
      </c>
      <c r="X5" s="25">
        <f t="shared" si="0"/>
        <v>1</v>
      </c>
      <c r="Y5" s="25">
        <f t="shared" si="0"/>
        <v>1.5</v>
      </c>
      <c r="Z5" s="25">
        <f t="shared" si="0"/>
        <v>1.5</v>
      </c>
      <c r="AA5" s="25">
        <f t="shared" si="0"/>
        <v>1.5</v>
      </c>
      <c r="AC5" s="32">
        <v>4</v>
      </c>
      <c r="AE5" s="25">
        <f>V5*$AC5</f>
        <v>4</v>
      </c>
      <c r="AF5" s="25">
        <f t="shared" ref="AF5:AJ20" si="1">W5*$AC5</f>
        <v>4</v>
      </c>
      <c r="AG5" s="25">
        <f t="shared" si="1"/>
        <v>4</v>
      </c>
      <c r="AH5" s="25">
        <f t="shared" si="1"/>
        <v>6</v>
      </c>
      <c r="AI5" s="25">
        <f t="shared" si="1"/>
        <v>6</v>
      </c>
      <c r="AJ5" s="25">
        <f t="shared" si="1"/>
        <v>6</v>
      </c>
    </row>
    <row r="6" spans="1:36" x14ac:dyDescent="0.25">
      <c r="A6" s="1">
        <v>2</v>
      </c>
      <c r="B6" s="5" t="s">
        <v>10</v>
      </c>
      <c r="C6" s="1">
        <v>-36.471600000000002</v>
      </c>
      <c r="D6" s="1">
        <v>-56.6937</v>
      </c>
      <c r="E6" s="1">
        <v>85.14</v>
      </c>
      <c r="F6" s="14">
        <v>53</v>
      </c>
      <c r="H6" s="25">
        <v>2</v>
      </c>
      <c r="I6" s="25">
        <v>2</v>
      </c>
      <c r="J6" s="25">
        <v>3</v>
      </c>
      <c r="K6" s="25">
        <v>3</v>
      </c>
      <c r="L6" s="25">
        <v>3</v>
      </c>
      <c r="M6" s="25">
        <v>3</v>
      </c>
      <c r="N6" s="24"/>
      <c r="O6" s="25">
        <v>2</v>
      </c>
      <c r="P6" s="25">
        <v>2</v>
      </c>
      <c r="Q6" s="25">
        <v>2</v>
      </c>
      <c r="R6" s="25">
        <v>2</v>
      </c>
      <c r="S6" s="25">
        <v>3</v>
      </c>
      <c r="T6" s="25">
        <v>3</v>
      </c>
      <c r="V6" s="25">
        <f t="shared" ref="V6:AA57" si="2">(H6+O6)/2</f>
        <v>2</v>
      </c>
      <c r="W6" s="25">
        <f t="shared" si="0"/>
        <v>2</v>
      </c>
      <c r="X6" s="25">
        <f t="shared" si="0"/>
        <v>2.5</v>
      </c>
      <c r="Y6" s="25">
        <f t="shared" si="0"/>
        <v>2.5</v>
      </c>
      <c r="Z6" s="25">
        <f t="shared" si="0"/>
        <v>3</v>
      </c>
      <c r="AA6" s="25">
        <f t="shared" si="0"/>
        <v>3</v>
      </c>
      <c r="AC6" s="32">
        <v>4</v>
      </c>
      <c r="AE6" s="25">
        <f t="shared" ref="AE6:AJ57" si="3">V6*$AC6</f>
        <v>8</v>
      </c>
      <c r="AF6" s="25">
        <f t="shared" si="1"/>
        <v>8</v>
      </c>
      <c r="AG6" s="25">
        <f t="shared" si="1"/>
        <v>10</v>
      </c>
      <c r="AH6" s="25">
        <f t="shared" si="1"/>
        <v>10</v>
      </c>
      <c r="AI6" s="25">
        <f t="shared" si="1"/>
        <v>12</v>
      </c>
      <c r="AJ6" s="25">
        <f t="shared" si="1"/>
        <v>12</v>
      </c>
    </row>
    <row r="7" spans="1:36" x14ac:dyDescent="0.25">
      <c r="A7" s="1">
        <v>3</v>
      </c>
      <c r="B7" s="5" t="s">
        <v>11</v>
      </c>
      <c r="C7" s="1">
        <v>-36.535400000000003</v>
      </c>
      <c r="D7" s="1">
        <v>-56.688499999999998</v>
      </c>
      <c r="E7" s="1">
        <v>89.37</v>
      </c>
      <c r="F7" s="14">
        <v>53</v>
      </c>
      <c r="H7" s="25">
        <v>3</v>
      </c>
      <c r="I7" s="25">
        <v>3</v>
      </c>
      <c r="J7" s="25">
        <v>3</v>
      </c>
      <c r="K7" s="25">
        <v>3</v>
      </c>
      <c r="L7" s="25">
        <v>4</v>
      </c>
      <c r="M7" s="25">
        <v>4</v>
      </c>
      <c r="N7" s="24"/>
      <c r="O7" s="25">
        <v>2</v>
      </c>
      <c r="P7" s="25">
        <v>2</v>
      </c>
      <c r="Q7" s="25">
        <v>2</v>
      </c>
      <c r="R7" s="25">
        <v>3</v>
      </c>
      <c r="S7" s="25">
        <v>3</v>
      </c>
      <c r="T7" s="25">
        <v>3</v>
      </c>
      <c r="V7" s="25">
        <f t="shared" si="2"/>
        <v>2.5</v>
      </c>
      <c r="W7" s="25">
        <f t="shared" si="0"/>
        <v>2.5</v>
      </c>
      <c r="X7" s="25">
        <f t="shared" si="0"/>
        <v>2.5</v>
      </c>
      <c r="Y7" s="25">
        <f t="shared" si="0"/>
        <v>3</v>
      </c>
      <c r="Z7" s="25">
        <f t="shared" si="0"/>
        <v>3.5</v>
      </c>
      <c r="AA7" s="25">
        <f t="shared" si="0"/>
        <v>3.5</v>
      </c>
      <c r="AC7" s="32">
        <v>4</v>
      </c>
      <c r="AE7" s="25">
        <f t="shared" si="3"/>
        <v>10</v>
      </c>
      <c r="AF7" s="25">
        <f t="shared" si="1"/>
        <v>10</v>
      </c>
      <c r="AG7" s="25">
        <f t="shared" si="1"/>
        <v>10</v>
      </c>
      <c r="AH7" s="25">
        <f t="shared" si="1"/>
        <v>12</v>
      </c>
      <c r="AI7" s="25">
        <f t="shared" si="1"/>
        <v>14</v>
      </c>
      <c r="AJ7" s="25">
        <f t="shared" si="1"/>
        <v>14</v>
      </c>
    </row>
    <row r="8" spans="1:36" x14ac:dyDescent="0.25">
      <c r="A8" s="1">
        <v>4</v>
      </c>
      <c r="B8" s="5" t="s">
        <v>12</v>
      </c>
      <c r="C8" s="1">
        <v>-36.558900000000001</v>
      </c>
      <c r="D8" s="1">
        <v>-56.687600000000003</v>
      </c>
      <c r="E8" s="1">
        <v>87.8</v>
      </c>
      <c r="F8" s="14">
        <v>53</v>
      </c>
      <c r="H8" s="25">
        <v>1</v>
      </c>
      <c r="I8" s="25">
        <v>1</v>
      </c>
      <c r="J8" s="25">
        <v>1</v>
      </c>
      <c r="K8" s="25">
        <v>2</v>
      </c>
      <c r="L8" s="25">
        <v>2</v>
      </c>
      <c r="M8" s="25">
        <v>2</v>
      </c>
      <c r="N8" s="24"/>
      <c r="O8" s="25">
        <v>2</v>
      </c>
      <c r="P8" s="25">
        <v>2</v>
      </c>
      <c r="Q8" s="25">
        <v>2</v>
      </c>
      <c r="R8" s="25">
        <v>3</v>
      </c>
      <c r="S8" s="25">
        <v>3</v>
      </c>
      <c r="T8" s="25">
        <v>3</v>
      </c>
      <c r="V8" s="25">
        <f t="shared" si="2"/>
        <v>1.5</v>
      </c>
      <c r="W8" s="25">
        <f t="shared" si="0"/>
        <v>1.5</v>
      </c>
      <c r="X8" s="25">
        <f t="shared" si="0"/>
        <v>1.5</v>
      </c>
      <c r="Y8" s="25">
        <f t="shared" si="0"/>
        <v>2.5</v>
      </c>
      <c r="Z8" s="25">
        <f t="shared" si="0"/>
        <v>2.5</v>
      </c>
      <c r="AA8" s="25">
        <f t="shared" si="0"/>
        <v>2.5</v>
      </c>
      <c r="AC8" s="32">
        <v>4</v>
      </c>
      <c r="AE8" s="25">
        <f t="shared" si="3"/>
        <v>6</v>
      </c>
      <c r="AF8" s="25">
        <f t="shared" si="1"/>
        <v>6</v>
      </c>
      <c r="AG8" s="25">
        <f t="shared" si="1"/>
        <v>6</v>
      </c>
      <c r="AH8" s="25">
        <f t="shared" si="1"/>
        <v>10</v>
      </c>
      <c r="AI8" s="25">
        <f t="shared" si="1"/>
        <v>10</v>
      </c>
      <c r="AJ8" s="25">
        <f t="shared" si="1"/>
        <v>10</v>
      </c>
    </row>
    <row r="9" spans="1:36" x14ac:dyDescent="0.25">
      <c r="A9" s="1">
        <v>5</v>
      </c>
      <c r="B9" s="5" t="s">
        <v>13</v>
      </c>
      <c r="C9" s="1">
        <v>-36.690100000000001</v>
      </c>
      <c r="D9" s="1">
        <v>-56.676099999999998</v>
      </c>
      <c r="E9" s="1">
        <v>89.43</v>
      </c>
      <c r="F9" s="14">
        <v>53</v>
      </c>
      <c r="H9" s="25">
        <v>1</v>
      </c>
      <c r="I9" s="25">
        <v>1</v>
      </c>
      <c r="J9" s="25">
        <v>1</v>
      </c>
      <c r="K9" s="25">
        <v>2</v>
      </c>
      <c r="L9" s="25">
        <v>2</v>
      </c>
      <c r="M9" s="25">
        <v>2</v>
      </c>
      <c r="N9" s="24"/>
      <c r="O9" s="25">
        <v>2</v>
      </c>
      <c r="P9" s="25">
        <v>2</v>
      </c>
      <c r="Q9" s="25">
        <v>2</v>
      </c>
      <c r="R9" s="25">
        <v>2</v>
      </c>
      <c r="S9" s="25">
        <v>3</v>
      </c>
      <c r="T9" s="25">
        <v>3</v>
      </c>
      <c r="V9" s="25">
        <f t="shared" si="2"/>
        <v>1.5</v>
      </c>
      <c r="W9" s="25">
        <f t="shared" si="0"/>
        <v>1.5</v>
      </c>
      <c r="X9" s="25">
        <f t="shared" si="0"/>
        <v>1.5</v>
      </c>
      <c r="Y9" s="25">
        <f t="shared" si="0"/>
        <v>2</v>
      </c>
      <c r="Z9" s="25">
        <f t="shared" si="0"/>
        <v>2.5</v>
      </c>
      <c r="AA9" s="25">
        <f t="shared" si="0"/>
        <v>2.5</v>
      </c>
      <c r="AC9" s="32">
        <v>4</v>
      </c>
      <c r="AE9" s="25">
        <f t="shared" si="3"/>
        <v>6</v>
      </c>
      <c r="AF9" s="25">
        <f t="shared" si="1"/>
        <v>6</v>
      </c>
      <c r="AG9" s="25">
        <f t="shared" si="1"/>
        <v>6</v>
      </c>
      <c r="AH9" s="25">
        <f t="shared" si="1"/>
        <v>8</v>
      </c>
      <c r="AI9" s="25">
        <f t="shared" si="1"/>
        <v>10</v>
      </c>
      <c r="AJ9" s="25">
        <f t="shared" si="1"/>
        <v>10</v>
      </c>
    </row>
    <row r="10" spans="1:36" x14ac:dyDescent="0.25">
      <c r="A10" s="1">
        <v>6</v>
      </c>
      <c r="B10" s="5" t="s">
        <v>14</v>
      </c>
      <c r="C10" s="1">
        <v>-36.739400000000003</v>
      </c>
      <c r="D10" s="1">
        <v>-56.672600000000003</v>
      </c>
      <c r="E10" s="1">
        <v>90.68</v>
      </c>
      <c r="F10" s="14">
        <v>53</v>
      </c>
      <c r="H10" s="25">
        <v>2</v>
      </c>
      <c r="I10" s="25">
        <v>3</v>
      </c>
      <c r="J10" s="25">
        <v>3</v>
      </c>
      <c r="K10" s="25">
        <v>3</v>
      </c>
      <c r="L10" s="25">
        <v>3</v>
      </c>
      <c r="M10" s="25">
        <v>3</v>
      </c>
      <c r="N10" s="24"/>
      <c r="O10" s="25">
        <v>2</v>
      </c>
      <c r="P10" s="25">
        <v>2</v>
      </c>
      <c r="Q10" s="25">
        <v>3</v>
      </c>
      <c r="R10" s="25">
        <v>3</v>
      </c>
      <c r="S10" s="25">
        <v>3</v>
      </c>
      <c r="T10" s="25">
        <v>3</v>
      </c>
      <c r="V10" s="25">
        <f t="shared" si="2"/>
        <v>2</v>
      </c>
      <c r="W10" s="25">
        <f t="shared" si="0"/>
        <v>2.5</v>
      </c>
      <c r="X10" s="25">
        <f t="shared" si="0"/>
        <v>3</v>
      </c>
      <c r="Y10" s="25">
        <f t="shared" si="0"/>
        <v>3</v>
      </c>
      <c r="Z10" s="25">
        <f t="shared" si="0"/>
        <v>3</v>
      </c>
      <c r="AA10" s="25">
        <f t="shared" si="0"/>
        <v>3</v>
      </c>
      <c r="AC10" s="32">
        <v>4</v>
      </c>
      <c r="AE10" s="25">
        <f t="shared" si="3"/>
        <v>8</v>
      </c>
      <c r="AF10" s="25">
        <f t="shared" si="1"/>
        <v>10</v>
      </c>
      <c r="AG10" s="25">
        <f t="shared" si="1"/>
        <v>12</v>
      </c>
      <c r="AH10" s="25">
        <f t="shared" si="1"/>
        <v>12</v>
      </c>
      <c r="AI10" s="25">
        <f t="shared" si="1"/>
        <v>12</v>
      </c>
      <c r="AJ10" s="25">
        <f t="shared" si="1"/>
        <v>12</v>
      </c>
    </row>
    <row r="11" spans="1:36" x14ac:dyDescent="0.25">
      <c r="A11" s="1">
        <v>7</v>
      </c>
      <c r="B11" s="5" t="s">
        <v>15</v>
      </c>
      <c r="C11" s="1">
        <v>-36.900100000000002</v>
      </c>
      <c r="D11" s="1">
        <v>-56.680799999999998</v>
      </c>
      <c r="E11" s="1">
        <v>121.38</v>
      </c>
      <c r="F11" s="14">
        <v>47</v>
      </c>
      <c r="H11" s="25">
        <v>1</v>
      </c>
      <c r="I11" s="25">
        <v>1</v>
      </c>
      <c r="J11" s="25">
        <v>1</v>
      </c>
      <c r="K11" s="25">
        <v>1</v>
      </c>
      <c r="L11" s="25">
        <v>1</v>
      </c>
      <c r="M11" s="25">
        <v>1</v>
      </c>
      <c r="N11" s="24"/>
      <c r="O11" s="25">
        <v>2</v>
      </c>
      <c r="P11" s="25">
        <v>2</v>
      </c>
      <c r="Q11" s="25">
        <v>2</v>
      </c>
      <c r="R11" s="25">
        <v>2</v>
      </c>
      <c r="S11" s="25">
        <v>2</v>
      </c>
      <c r="T11" s="25">
        <v>3</v>
      </c>
      <c r="V11" s="25">
        <f t="shared" si="2"/>
        <v>1.5</v>
      </c>
      <c r="W11" s="25">
        <f t="shared" si="0"/>
        <v>1.5</v>
      </c>
      <c r="X11" s="25">
        <f t="shared" si="0"/>
        <v>1.5</v>
      </c>
      <c r="Y11" s="25">
        <f t="shared" si="0"/>
        <v>1.5</v>
      </c>
      <c r="Z11" s="25">
        <f t="shared" si="0"/>
        <v>1.5</v>
      </c>
      <c r="AA11" s="25">
        <f t="shared" si="0"/>
        <v>2</v>
      </c>
      <c r="AC11" s="32">
        <v>4</v>
      </c>
      <c r="AE11" s="25">
        <f t="shared" si="3"/>
        <v>6</v>
      </c>
      <c r="AF11" s="25">
        <f t="shared" si="1"/>
        <v>6</v>
      </c>
      <c r="AG11" s="25">
        <f t="shared" si="1"/>
        <v>6</v>
      </c>
      <c r="AH11" s="25">
        <f t="shared" si="1"/>
        <v>6</v>
      </c>
      <c r="AI11" s="25">
        <f t="shared" si="1"/>
        <v>6</v>
      </c>
      <c r="AJ11" s="25">
        <f t="shared" si="1"/>
        <v>8</v>
      </c>
    </row>
    <row r="12" spans="1:36" x14ac:dyDescent="0.25">
      <c r="A12" s="1">
        <v>8</v>
      </c>
      <c r="B12" s="5" t="s">
        <v>16</v>
      </c>
      <c r="C12" s="1">
        <v>-37.092199999999998</v>
      </c>
      <c r="D12" s="1">
        <v>-56.833399999999997</v>
      </c>
      <c r="E12" s="1">
        <v>121.09</v>
      </c>
      <c r="F12" s="14">
        <v>47</v>
      </c>
      <c r="H12" s="25">
        <v>2</v>
      </c>
      <c r="I12" s="25">
        <v>2</v>
      </c>
      <c r="J12" s="25">
        <v>2</v>
      </c>
      <c r="K12" s="25">
        <v>2</v>
      </c>
      <c r="L12" s="25">
        <v>2</v>
      </c>
      <c r="M12" s="25">
        <v>3</v>
      </c>
      <c r="N12" s="24"/>
      <c r="O12" s="25">
        <v>1</v>
      </c>
      <c r="P12" s="25">
        <v>1</v>
      </c>
      <c r="Q12" s="25">
        <v>1</v>
      </c>
      <c r="R12" s="25">
        <v>1</v>
      </c>
      <c r="S12" s="25">
        <v>1</v>
      </c>
      <c r="T12" s="25">
        <v>1</v>
      </c>
      <c r="V12" s="25">
        <f t="shared" si="2"/>
        <v>1.5</v>
      </c>
      <c r="W12" s="25">
        <f t="shared" si="0"/>
        <v>1.5</v>
      </c>
      <c r="X12" s="25">
        <f t="shared" si="0"/>
        <v>1.5</v>
      </c>
      <c r="Y12" s="25">
        <f t="shared" si="0"/>
        <v>1.5</v>
      </c>
      <c r="Z12" s="25">
        <f t="shared" si="0"/>
        <v>1.5</v>
      </c>
      <c r="AA12" s="25">
        <f t="shared" si="0"/>
        <v>2</v>
      </c>
      <c r="AC12" s="32">
        <v>3</v>
      </c>
      <c r="AE12" s="25">
        <f t="shared" si="3"/>
        <v>4.5</v>
      </c>
      <c r="AF12" s="25">
        <f t="shared" si="1"/>
        <v>4.5</v>
      </c>
      <c r="AG12" s="25">
        <f t="shared" si="1"/>
        <v>4.5</v>
      </c>
      <c r="AH12" s="25">
        <f t="shared" si="1"/>
        <v>4.5</v>
      </c>
      <c r="AI12" s="25">
        <f t="shared" si="1"/>
        <v>4.5</v>
      </c>
      <c r="AJ12" s="25">
        <f t="shared" si="1"/>
        <v>6</v>
      </c>
    </row>
    <row r="13" spans="1:36" x14ac:dyDescent="0.25">
      <c r="A13" s="1">
        <v>9</v>
      </c>
      <c r="B13" s="5" t="s">
        <v>17</v>
      </c>
      <c r="C13" s="1">
        <v>-37.1175</v>
      </c>
      <c r="D13" s="1">
        <v>-56.854700000000001</v>
      </c>
      <c r="E13" s="1">
        <v>121.09</v>
      </c>
      <c r="F13" s="14">
        <v>47</v>
      </c>
      <c r="H13" s="25">
        <v>2</v>
      </c>
      <c r="I13" s="25">
        <v>2</v>
      </c>
      <c r="J13" s="25">
        <v>3</v>
      </c>
      <c r="K13" s="25">
        <v>3</v>
      </c>
      <c r="L13" s="25">
        <v>3</v>
      </c>
      <c r="M13" s="25">
        <v>3</v>
      </c>
      <c r="N13" s="24"/>
      <c r="O13" s="25">
        <v>2</v>
      </c>
      <c r="P13" s="25">
        <v>3</v>
      </c>
      <c r="Q13" s="25">
        <v>3</v>
      </c>
      <c r="R13" s="25">
        <v>3</v>
      </c>
      <c r="S13" s="25">
        <v>3</v>
      </c>
      <c r="T13" s="25">
        <v>3</v>
      </c>
      <c r="V13" s="25">
        <f t="shared" si="2"/>
        <v>2</v>
      </c>
      <c r="W13" s="25">
        <f t="shared" si="0"/>
        <v>2.5</v>
      </c>
      <c r="X13" s="25">
        <f t="shared" si="0"/>
        <v>3</v>
      </c>
      <c r="Y13" s="25">
        <f t="shared" si="0"/>
        <v>3</v>
      </c>
      <c r="Z13" s="25">
        <f t="shared" si="0"/>
        <v>3</v>
      </c>
      <c r="AA13" s="25">
        <f t="shared" si="0"/>
        <v>3</v>
      </c>
      <c r="AC13" s="32">
        <v>3</v>
      </c>
      <c r="AE13" s="25">
        <f t="shared" si="3"/>
        <v>6</v>
      </c>
      <c r="AF13" s="25">
        <f t="shared" si="1"/>
        <v>7.5</v>
      </c>
      <c r="AG13" s="25">
        <f t="shared" si="1"/>
        <v>9</v>
      </c>
      <c r="AH13" s="25">
        <f t="shared" si="1"/>
        <v>9</v>
      </c>
      <c r="AI13" s="25">
        <f t="shared" si="1"/>
        <v>9</v>
      </c>
      <c r="AJ13" s="25">
        <f t="shared" si="1"/>
        <v>9</v>
      </c>
    </row>
    <row r="14" spans="1:36" x14ac:dyDescent="0.25">
      <c r="A14" s="1">
        <v>10</v>
      </c>
      <c r="B14" s="5" t="s">
        <v>18</v>
      </c>
      <c r="C14" s="1">
        <v>-37.142400000000002</v>
      </c>
      <c r="D14" s="1">
        <v>-56.874499999999998</v>
      </c>
      <c r="E14" s="1">
        <v>121.09</v>
      </c>
      <c r="F14" s="14">
        <v>47</v>
      </c>
      <c r="H14" s="25">
        <v>3</v>
      </c>
      <c r="I14" s="25">
        <v>3</v>
      </c>
      <c r="J14" s="25">
        <v>4</v>
      </c>
      <c r="K14" s="25">
        <v>4</v>
      </c>
      <c r="L14" s="25">
        <v>4</v>
      </c>
      <c r="M14" s="25">
        <v>4</v>
      </c>
      <c r="N14" s="24"/>
      <c r="O14" s="25">
        <v>2</v>
      </c>
      <c r="P14" s="25">
        <v>2</v>
      </c>
      <c r="Q14" s="25">
        <v>2</v>
      </c>
      <c r="R14" s="25">
        <v>3</v>
      </c>
      <c r="S14" s="25">
        <v>3</v>
      </c>
      <c r="T14" s="25">
        <v>3</v>
      </c>
      <c r="V14" s="25">
        <f t="shared" si="2"/>
        <v>2.5</v>
      </c>
      <c r="W14" s="25">
        <f t="shared" si="0"/>
        <v>2.5</v>
      </c>
      <c r="X14" s="25">
        <f t="shared" si="0"/>
        <v>3</v>
      </c>
      <c r="Y14" s="25">
        <f t="shared" si="0"/>
        <v>3.5</v>
      </c>
      <c r="Z14" s="25">
        <f t="shared" si="0"/>
        <v>3.5</v>
      </c>
      <c r="AA14" s="25">
        <f t="shared" si="0"/>
        <v>3.5</v>
      </c>
      <c r="AC14" s="32">
        <v>3</v>
      </c>
      <c r="AE14" s="25">
        <f t="shared" si="3"/>
        <v>7.5</v>
      </c>
      <c r="AF14" s="25">
        <f t="shared" si="1"/>
        <v>7.5</v>
      </c>
      <c r="AG14" s="25">
        <f t="shared" si="1"/>
        <v>9</v>
      </c>
      <c r="AH14" s="25">
        <f t="shared" si="1"/>
        <v>10.5</v>
      </c>
      <c r="AI14" s="25">
        <f t="shared" si="1"/>
        <v>10.5</v>
      </c>
      <c r="AJ14" s="25">
        <f t="shared" si="1"/>
        <v>10.5</v>
      </c>
    </row>
    <row r="15" spans="1:36" x14ac:dyDescent="0.25">
      <c r="A15" s="1">
        <v>11</v>
      </c>
      <c r="B15" s="5" t="s">
        <v>19</v>
      </c>
      <c r="C15" s="1">
        <v>-37.173999999999999</v>
      </c>
      <c r="D15" s="1">
        <v>-56.897199999999998</v>
      </c>
      <c r="E15" s="1">
        <v>121.09</v>
      </c>
      <c r="F15" s="14">
        <v>47</v>
      </c>
      <c r="H15" s="25">
        <v>3</v>
      </c>
      <c r="I15" s="25">
        <v>3</v>
      </c>
      <c r="J15" s="25">
        <v>3</v>
      </c>
      <c r="K15" s="25">
        <v>3</v>
      </c>
      <c r="L15" s="25">
        <v>3</v>
      </c>
      <c r="M15" s="25">
        <v>4</v>
      </c>
      <c r="N15" s="24"/>
      <c r="O15" s="25">
        <v>2</v>
      </c>
      <c r="P15" s="25">
        <v>2</v>
      </c>
      <c r="Q15" s="25">
        <v>2</v>
      </c>
      <c r="R15" s="25">
        <v>2</v>
      </c>
      <c r="S15" s="25">
        <v>2</v>
      </c>
      <c r="T15" s="25">
        <v>2</v>
      </c>
      <c r="V15" s="25">
        <f t="shared" si="2"/>
        <v>2.5</v>
      </c>
      <c r="W15" s="25">
        <f t="shared" si="0"/>
        <v>2.5</v>
      </c>
      <c r="X15" s="25">
        <f t="shared" si="0"/>
        <v>2.5</v>
      </c>
      <c r="Y15" s="25">
        <f t="shared" si="0"/>
        <v>2.5</v>
      </c>
      <c r="Z15" s="25">
        <f t="shared" si="0"/>
        <v>2.5</v>
      </c>
      <c r="AA15" s="25">
        <f t="shared" si="0"/>
        <v>3</v>
      </c>
      <c r="AC15" s="32">
        <v>3</v>
      </c>
      <c r="AE15" s="25">
        <f t="shared" si="3"/>
        <v>7.5</v>
      </c>
      <c r="AF15" s="25">
        <f t="shared" si="1"/>
        <v>7.5</v>
      </c>
      <c r="AG15" s="25">
        <f t="shared" si="1"/>
        <v>7.5</v>
      </c>
      <c r="AH15" s="25">
        <f t="shared" si="1"/>
        <v>7.5</v>
      </c>
      <c r="AI15" s="25">
        <f t="shared" si="1"/>
        <v>7.5</v>
      </c>
      <c r="AJ15" s="25">
        <f t="shared" si="1"/>
        <v>9</v>
      </c>
    </row>
    <row r="16" spans="1:36" x14ac:dyDescent="0.25">
      <c r="A16" s="1">
        <v>12</v>
      </c>
      <c r="B16" s="5" t="s">
        <v>20</v>
      </c>
      <c r="C16" s="1">
        <v>-37.246299999999998</v>
      </c>
      <c r="D16" s="1">
        <v>-56.954700000000003</v>
      </c>
      <c r="E16" s="1">
        <v>123.85</v>
      </c>
      <c r="F16" s="14">
        <v>45</v>
      </c>
      <c r="H16" s="25">
        <v>1</v>
      </c>
      <c r="I16" s="25">
        <v>2</v>
      </c>
      <c r="J16" s="25">
        <v>2</v>
      </c>
      <c r="K16" s="25">
        <v>2</v>
      </c>
      <c r="L16" s="25">
        <v>2</v>
      </c>
      <c r="M16" s="25">
        <v>2</v>
      </c>
      <c r="N16" s="24"/>
      <c r="O16" s="25">
        <v>1</v>
      </c>
      <c r="P16" s="25">
        <v>1</v>
      </c>
      <c r="Q16" s="25">
        <v>1</v>
      </c>
      <c r="R16" s="25">
        <v>1</v>
      </c>
      <c r="S16" s="25">
        <v>1</v>
      </c>
      <c r="T16" s="25">
        <v>1</v>
      </c>
      <c r="V16" s="25">
        <f t="shared" si="2"/>
        <v>1</v>
      </c>
      <c r="W16" s="25">
        <f t="shared" si="0"/>
        <v>1.5</v>
      </c>
      <c r="X16" s="25">
        <f t="shared" si="0"/>
        <v>1.5</v>
      </c>
      <c r="Y16" s="25">
        <f t="shared" si="0"/>
        <v>1.5</v>
      </c>
      <c r="Z16" s="25">
        <f t="shared" si="0"/>
        <v>1.5</v>
      </c>
      <c r="AA16" s="25">
        <f t="shared" si="0"/>
        <v>1.5</v>
      </c>
      <c r="AC16" s="32">
        <v>3</v>
      </c>
      <c r="AE16" s="25">
        <f t="shared" si="3"/>
        <v>3</v>
      </c>
      <c r="AF16" s="25">
        <f t="shared" si="1"/>
        <v>4.5</v>
      </c>
      <c r="AG16" s="25">
        <f t="shared" si="1"/>
        <v>4.5</v>
      </c>
      <c r="AH16" s="25">
        <f t="shared" si="1"/>
        <v>4.5</v>
      </c>
      <c r="AI16" s="25">
        <f t="shared" si="1"/>
        <v>4.5</v>
      </c>
      <c r="AJ16" s="25">
        <f t="shared" si="1"/>
        <v>4.5</v>
      </c>
    </row>
    <row r="17" spans="1:36" x14ac:dyDescent="0.25">
      <c r="A17" s="1">
        <v>13</v>
      </c>
      <c r="B17" s="5" t="s">
        <v>21</v>
      </c>
      <c r="C17" s="1">
        <v>-37.2605</v>
      </c>
      <c r="D17" s="1">
        <v>-56.966700000000003</v>
      </c>
      <c r="E17" s="1">
        <v>123.85</v>
      </c>
      <c r="F17" s="14">
        <v>45</v>
      </c>
      <c r="H17" s="25">
        <v>1</v>
      </c>
      <c r="I17" s="25">
        <v>2</v>
      </c>
      <c r="J17" s="25">
        <v>2</v>
      </c>
      <c r="K17" s="25">
        <v>2</v>
      </c>
      <c r="L17" s="25">
        <v>3</v>
      </c>
      <c r="M17" s="25">
        <v>3</v>
      </c>
      <c r="N17" s="24"/>
      <c r="O17" s="25">
        <v>1</v>
      </c>
      <c r="P17" s="25">
        <v>1</v>
      </c>
      <c r="Q17" s="25">
        <v>1</v>
      </c>
      <c r="R17" s="25">
        <v>1</v>
      </c>
      <c r="S17" s="25">
        <v>1</v>
      </c>
      <c r="T17" s="25">
        <v>1</v>
      </c>
      <c r="V17" s="25">
        <f t="shared" si="2"/>
        <v>1</v>
      </c>
      <c r="W17" s="25">
        <f t="shared" si="0"/>
        <v>1.5</v>
      </c>
      <c r="X17" s="25">
        <f t="shared" si="0"/>
        <v>1.5</v>
      </c>
      <c r="Y17" s="25">
        <f t="shared" si="0"/>
        <v>1.5</v>
      </c>
      <c r="Z17" s="25">
        <f t="shared" si="0"/>
        <v>2</v>
      </c>
      <c r="AA17" s="25">
        <f t="shared" si="0"/>
        <v>2</v>
      </c>
      <c r="AC17" s="32">
        <v>3</v>
      </c>
      <c r="AE17" s="25">
        <f t="shared" si="3"/>
        <v>3</v>
      </c>
      <c r="AF17" s="25">
        <f t="shared" si="1"/>
        <v>4.5</v>
      </c>
      <c r="AG17" s="25">
        <f t="shared" si="1"/>
        <v>4.5</v>
      </c>
      <c r="AH17" s="25">
        <f t="shared" si="1"/>
        <v>4.5</v>
      </c>
      <c r="AI17" s="25">
        <f t="shared" si="1"/>
        <v>6</v>
      </c>
      <c r="AJ17" s="25">
        <f t="shared" si="1"/>
        <v>6</v>
      </c>
    </row>
    <row r="18" spans="1:36" x14ac:dyDescent="0.25">
      <c r="A18" s="1">
        <v>14</v>
      </c>
      <c r="B18" s="5" t="s">
        <v>22</v>
      </c>
      <c r="C18" s="1">
        <v>-37.330399999999997</v>
      </c>
      <c r="D18" s="1">
        <v>-57.018900000000002</v>
      </c>
      <c r="E18" s="1">
        <v>115.73</v>
      </c>
      <c r="F18" s="14">
        <v>45</v>
      </c>
      <c r="H18" s="33">
        <v>1</v>
      </c>
      <c r="I18" s="33">
        <v>1</v>
      </c>
      <c r="J18" s="33">
        <v>2</v>
      </c>
      <c r="K18" s="33">
        <v>2</v>
      </c>
      <c r="L18" s="33">
        <v>2</v>
      </c>
      <c r="M18" s="33">
        <v>2</v>
      </c>
      <c r="N18" s="24"/>
      <c r="O18" s="33">
        <v>1</v>
      </c>
      <c r="P18" s="33">
        <v>1</v>
      </c>
      <c r="Q18" s="33">
        <v>1</v>
      </c>
      <c r="R18" s="33">
        <v>1</v>
      </c>
      <c r="S18" s="33">
        <v>1</v>
      </c>
      <c r="T18" s="33">
        <v>1</v>
      </c>
      <c r="V18" s="25">
        <f t="shared" si="2"/>
        <v>1</v>
      </c>
      <c r="W18" s="25">
        <f t="shared" si="0"/>
        <v>1</v>
      </c>
      <c r="X18" s="25">
        <f t="shared" si="0"/>
        <v>1.5</v>
      </c>
      <c r="Y18" s="25">
        <f t="shared" si="0"/>
        <v>1.5</v>
      </c>
      <c r="Z18" s="25">
        <f t="shared" si="0"/>
        <v>1.5</v>
      </c>
      <c r="AA18" s="25">
        <f t="shared" si="0"/>
        <v>1.5</v>
      </c>
      <c r="AC18" s="32">
        <v>3</v>
      </c>
      <c r="AE18" s="25">
        <f t="shared" si="3"/>
        <v>3</v>
      </c>
      <c r="AF18" s="25">
        <f t="shared" si="1"/>
        <v>3</v>
      </c>
      <c r="AG18" s="25">
        <f t="shared" si="1"/>
        <v>4.5</v>
      </c>
      <c r="AH18" s="25">
        <f t="shared" si="1"/>
        <v>4.5</v>
      </c>
      <c r="AI18" s="25">
        <f t="shared" si="1"/>
        <v>4.5</v>
      </c>
      <c r="AJ18" s="25">
        <f t="shared" si="1"/>
        <v>4.5</v>
      </c>
    </row>
    <row r="19" spans="1:36" x14ac:dyDescent="0.25">
      <c r="A19" s="13">
        <v>15</v>
      </c>
      <c r="B19" s="5" t="s">
        <v>23</v>
      </c>
      <c r="C19" s="13">
        <v>-37.343699999999998</v>
      </c>
      <c r="D19" s="13">
        <v>-57.0276</v>
      </c>
      <c r="E19" s="1">
        <v>115.73</v>
      </c>
      <c r="F19" s="14">
        <v>45</v>
      </c>
      <c r="H19" s="33">
        <v>1</v>
      </c>
      <c r="I19" s="33">
        <v>1</v>
      </c>
      <c r="J19" s="33">
        <v>1</v>
      </c>
      <c r="K19" s="33">
        <v>1</v>
      </c>
      <c r="L19" s="33">
        <v>1</v>
      </c>
      <c r="M19" s="33">
        <v>1</v>
      </c>
      <c r="N19" s="24"/>
      <c r="O19" s="33">
        <v>1</v>
      </c>
      <c r="P19" s="33">
        <v>1</v>
      </c>
      <c r="Q19" s="33">
        <v>1</v>
      </c>
      <c r="R19" s="33">
        <v>1</v>
      </c>
      <c r="S19" s="33">
        <v>1</v>
      </c>
      <c r="T19" s="33">
        <v>1</v>
      </c>
      <c r="V19" s="25">
        <f t="shared" si="2"/>
        <v>1</v>
      </c>
      <c r="W19" s="25">
        <f t="shared" si="0"/>
        <v>1</v>
      </c>
      <c r="X19" s="25">
        <f t="shared" si="0"/>
        <v>1</v>
      </c>
      <c r="Y19" s="25">
        <f t="shared" si="0"/>
        <v>1</v>
      </c>
      <c r="Z19" s="25">
        <f t="shared" si="0"/>
        <v>1</v>
      </c>
      <c r="AA19" s="25">
        <f t="shared" si="0"/>
        <v>1</v>
      </c>
      <c r="AC19" s="32">
        <v>3</v>
      </c>
      <c r="AE19" s="25">
        <f t="shared" si="3"/>
        <v>3</v>
      </c>
      <c r="AF19" s="25">
        <f t="shared" si="1"/>
        <v>3</v>
      </c>
      <c r="AG19" s="25">
        <f t="shared" si="1"/>
        <v>3</v>
      </c>
      <c r="AH19" s="25">
        <f t="shared" si="1"/>
        <v>3</v>
      </c>
      <c r="AI19" s="25">
        <f t="shared" si="1"/>
        <v>3</v>
      </c>
      <c r="AJ19" s="25">
        <f t="shared" si="1"/>
        <v>3</v>
      </c>
    </row>
    <row r="20" spans="1:36" x14ac:dyDescent="0.25">
      <c r="A20" s="1">
        <v>16</v>
      </c>
      <c r="B20" s="5" t="s">
        <v>24</v>
      </c>
      <c r="C20" s="1">
        <v>-37.748100000000001</v>
      </c>
      <c r="D20" s="1">
        <v>-57.4208</v>
      </c>
      <c r="E20" s="1">
        <v>128.30000000000001</v>
      </c>
      <c r="F20" s="14">
        <v>39</v>
      </c>
      <c r="H20" s="33">
        <v>2</v>
      </c>
      <c r="I20" s="33">
        <v>3</v>
      </c>
      <c r="J20" s="33">
        <v>3</v>
      </c>
      <c r="K20" s="33">
        <v>3</v>
      </c>
      <c r="L20" s="33">
        <v>3</v>
      </c>
      <c r="M20" s="33">
        <v>4</v>
      </c>
      <c r="N20" s="24"/>
      <c r="O20" s="33">
        <v>2</v>
      </c>
      <c r="P20" s="33">
        <v>2</v>
      </c>
      <c r="Q20" s="33">
        <v>2</v>
      </c>
      <c r="R20" s="33">
        <v>2</v>
      </c>
      <c r="S20" s="33">
        <v>2</v>
      </c>
      <c r="T20" s="33">
        <v>2</v>
      </c>
      <c r="V20" s="25">
        <f t="shared" si="2"/>
        <v>2</v>
      </c>
      <c r="W20" s="25">
        <f t="shared" si="0"/>
        <v>2.5</v>
      </c>
      <c r="X20" s="25">
        <f t="shared" si="0"/>
        <v>2.5</v>
      </c>
      <c r="Y20" s="25">
        <f t="shared" si="0"/>
        <v>2.5</v>
      </c>
      <c r="Z20" s="25">
        <f t="shared" si="0"/>
        <v>2.5</v>
      </c>
      <c r="AA20" s="25">
        <f t="shared" si="0"/>
        <v>3</v>
      </c>
      <c r="AC20" s="32">
        <v>3</v>
      </c>
      <c r="AE20" s="25">
        <f t="shared" si="3"/>
        <v>6</v>
      </c>
      <c r="AF20" s="25">
        <f t="shared" si="1"/>
        <v>7.5</v>
      </c>
      <c r="AG20" s="25">
        <f t="shared" si="1"/>
        <v>7.5</v>
      </c>
      <c r="AH20" s="25">
        <f t="shared" si="1"/>
        <v>7.5</v>
      </c>
      <c r="AI20" s="25">
        <f t="shared" si="1"/>
        <v>7.5</v>
      </c>
      <c r="AJ20" s="25">
        <f t="shared" si="1"/>
        <v>9</v>
      </c>
    </row>
    <row r="21" spans="1:36" x14ac:dyDescent="0.25">
      <c r="A21" s="1">
        <v>17</v>
      </c>
      <c r="B21" s="5" t="s">
        <v>25</v>
      </c>
      <c r="C21" s="1">
        <v>-37.777299999999997</v>
      </c>
      <c r="D21" s="1">
        <v>-57.448999999999998</v>
      </c>
      <c r="E21" s="1">
        <v>126.04</v>
      </c>
      <c r="F21" s="14">
        <v>39</v>
      </c>
      <c r="H21" s="33">
        <v>1</v>
      </c>
      <c r="I21" s="33">
        <v>1</v>
      </c>
      <c r="J21" s="33">
        <v>1</v>
      </c>
      <c r="K21" s="33">
        <v>1</v>
      </c>
      <c r="L21" s="33">
        <v>1</v>
      </c>
      <c r="M21" s="33">
        <v>1</v>
      </c>
      <c r="N21" s="24"/>
      <c r="O21" s="33">
        <v>1</v>
      </c>
      <c r="P21" s="33">
        <v>2</v>
      </c>
      <c r="Q21" s="33">
        <v>2</v>
      </c>
      <c r="R21" s="33">
        <v>2</v>
      </c>
      <c r="S21" s="33">
        <v>2</v>
      </c>
      <c r="T21" s="33">
        <v>2</v>
      </c>
      <c r="V21" s="25">
        <f t="shared" si="2"/>
        <v>1</v>
      </c>
      <c r="W21" s="25">
        <f t="shared" si="2"/>
        <v>1.5</v>
      </c>
      <c r="X21" s="25">
        <f t="shared" si="2"/>
        <v>1.5</v>
      </c>
      <c r="Y21" s="25">
        <f t="shared" si="2"/>
        <v>1.5</v>
      </c>
      <c r="Z21" s="25">
        <f t="shared" si="2"/>
        <v>1.5</v>
      </c>
      <c r="AA21" s="25">
        <f t="shared" si="2"/>
        <v>1.5</v>
      </c>
      <c r="AC21" s="32">
        <v>3</v>
      </c>
      <c r="AE21" s="25">
        <f t="shared" si="3"/>
        <v>3</v>
      </c>
      <c r="AF21" s="25">
        <f t="shared" si="3"/>
        <v>4.5</v>
      </c>
      <c r="AG21" s="25">
        <f t="shared" si="3"/>
        <v>4.5</v>
      </c>
      <c r="AH21" s="25">
        <f t="shared" si="3"/>
        <v>4.5</v>
      </c>
      <c r="AI21" s="25">
        <f t="shared" si="3"/>
        <v>4.5</v>
      </c>
      <c r="AJ21" s="25">
        <f t="shared" si="3"/>
        <v>4.5</v>
      </c>
    </row>
    <row r="22" spans="1:36" x14ac:dyDescent="0.25">
      <c r="A22" s="1">
        <v>18</v>
      </c>
      <c r="B22" s="5" t="s">
        <v>26</v>
      </c>
      <c r="C22" s="1">
        <v>-37.781599999999997</v>
      </c>
      <c r="D22" s="1">
        <v>-57.453499999999998</v>
      </c>
      <c r="E22" s="1">
        <v>126.04</v>
      </c>
      <c r="F22" s="14">
        <v>39</v>
      </c>
      <c r="H22" s="33">
        <v>1</v>
      </c>
      <c r="I22" s="33">
        <v>1</v>
      </c>
      <c r="J22" s="33">
        <v>1</v>
      </c>
      <c r="K22" s="33">
        <v>1</v>
      </c>
      <c r="L22" s="33">
        <v>1</v>
      </c>
      <c r="M22" s="33">
        <v>1</v>
      </c>
      <c r="N22" s="24"/>
      <c r="O22" s="33">
        <v>2</v>
      </c>
      <c r="P22" s="33">
        <v>3</v>
      </c>
      <c r="Q22" s="33">
        <v>3</v>
      </c>
      <c r="R22" s="33">
        <v>3</v>
      </c>
      <c r="S22" s="33">
        <v>3</v>
      </c>
      <c r="T22" s="33">
        <v>3</v>
      </c>
      <c r="V22" s="25">
        <f t="shared" si="2"/>
        <v>1.5</v>
      </c>
      <c r="W22" s="25">
        <f t="shared" si="2"/>
        <v>2</v>
      </c>
      <c r="X22" s="25">
        <f t="shared" si="2"/>
        <v>2</v>
      </c>
      <c r="Y22" s="25">
        <f t="shared" si="2"/>
        <v>2</v>
      </c>
      <c r="Z22" s="25">
        <f t="shared" si="2"/>
        <v>2</v>
      </c>
      <c r="AA22" s="25">
        <f t="shared" si="2"/>
        <v>2</v>
      </c>
      <c r="AC22" s="32">
        <v>3</v>
      </c>
      <c r="AE22" s="25">
        <f t="shared" si="3"/>
        <v>4.5</v>
      </c>
      <c r="AF22" s="25">
        <f t="shared" si="3"/>
        <v>6</v>
      </c>
      <c r="AG22" s="25">
        <f t="shared" si="3"/>
        <v>6</v>
      </c>
      <c r="AH22" s="25">
        <f t="shared" si="3"/>
        <v>6</v>
      </c>
      <c r="AI22" s="25">
        <f t="shared" si="3"/>
        <v>6</v>
      </c>
      <c r="AJ22" s="25">
        <f t="shared" si="3"/>
        <v>6</v>
      </c>
    </row>
    <row r="23" spans="1:36" x14ac:dyDescent="0.25">
      <c r="A23" s="1">
        <v>19</v>
      </c>
      <c r="B23" s="5" t="s">
        <v>27</v>
      </c>
      <c r="C23" s="1">
        <v>-37.828800000000001</v>
      </c>
      <c r="D23" s="1">
        <v>-57.492100000000001</v>
      </c>
      <c r="E23" s="1">
        <v>123.98</v>
      </c>
      <c r="F23" s="14">
        <v>39</v>
      </c>
      <c r="H23" s="25">
        <v>1</v>
      </c>
      <c r="I23" s="25">
        <v>1</v>
      </c>
      <c r="J23" s="25">
        <v>1</v>
      </c>
      <c r="K23" s="25">
        <v>1</v>
      </c>
      <c r="L23" s="25">
        <v>1</v>
      </c>
      <c r="M23" s="25">
        <v>1</v>
      </c>
      <c r="N23" s="24"/>
      <c r="O23" s="25">
        <v>1</v>
      </c>
      <c r="P23" s="25">
        <v>1</v>
      </c>
      <c r="Q23" s="25">
        <v>2</v>
      </c>
      <c r="R23" s="25">
        <v>2</v>
      </c>
      <c r="S23" s="25">
        <v>2</v>
      </c>
      <c r="T23" s="25">
        <v>2</v>
      </c>
      <c r="V23" s="25">
        <f t="shared" si="2"/>
        <v>1</v>
      </c>
      <c r="W23" s="25">
        <f t="shared" si="2"/>
        <v>1</v>
      </c>
      <c r="X23" s="25">
        <f t="shared" si="2"/>
        <v>1.5</v>
      </c>
      <c r="Y23" s="25">
        <f t="shared" si="2"/>
        <v>1.5</v>
      </c>
      <c r="Z23" s="25">
        <f t="shared" si="2"/>
        <v>1.5</v>
      </c>
      <c r="AA23" s="25">
        <f t="shared" si="2"/>
        <v>1.5</v>
      </c>
      <c r="AC23" s="32">
        <v>3</v>
      </c>
      <c r="AE23" s="25">
        <f t="shared" si="3"/>
        <v>3</v>
      </c>
      <c r="AF23" s="25">
        <f t="shared" si="3"/>
        <v>3</v>
      </c>
      <c r="AG23" s="25">
        <f t="shared" si="3"/>
        <v>4.5</v>
      </c>
      <c r="AH23" s="25">
        <f t="shared" si="3"/>
        <v>4.5</v>
      </c>
      <c r="AI23" s="25">
        <f t="shared" si="3"/>
        <v>4.5</v>
      </c>
      <c r="AJ23" s="25">
        <f t="shared" si="3"/>
        <v>4.5</v>
      </c>
    </row>
    <row r="24" spans="1:36" x14ac:dyDescent="0.25">
      <c r="A24" s="1">
        <v>20</v>
      </c>
      <c r="B24" s="5" t="s">
        <v>28</v>
      </c>
      <c r="C24" s="1">
        <v>-37.847299999999997</v>
      </c>
      <c r="D24" s="1">
        <v>-57.5045</v>
      </c>
      <c r="E24" s="1">
        <v>121.4</v>
      </c>
      <c r="F24" s="14">
        <v>39</v>
      </c>
      <c r="H24" s="25">
        <v>1</v>
      </c>
      <c r="I24" s="25">
        <v>1</v>
      </c>
      <c r="J24" s="25">
        <v>1</v>
      </c>
      <c r="K24" s="25">
        <v>1</v>
      </c>
      <c r="L24" s="25">
        <v>1</v>
      </c>
      <c r="M24" s="25">
        <v>1</v>
      </c>
      <c r="N24" s="24"/>
      <c r="O24" s="25">
        <v>1</v>
      </c>
      <c r="P24" s="25">
        <v>1</v>
      </c>
      <c r="Q24" s="25">
        <v>1</v>
      </c>
      <c r="R24" s="25">
        <v>1</v>
      </c>
      <c r="S24" s="25">
        <v>1</v>
      </c>
      <c r="T24" s="25">
        <v>1</v>
      </c>
      <c r="V24" s="25">
        <f t="shared" si="2"/>
        <v>1</v>
      </c>
      <c r="W24" s="25">
        <f t="shared" si="2"/>
        <v>1</v>
      </c>
      <c r="X24" s="25">
        <f t="shared" si="2"/>
        <v>1</v>
      </c>
      <c r="Y24" s="25">
        <f t="shared" si="2"/>
        <v>1</v>
      </c>
      <c r="Z24" s="25">
        <f t="shared" si="2"/>
        <v>1</v>
      </c>
      <c r="AA24" s="25">
        <f t="shared" si="2"/>
        <v>1</v>
      </c>
      <c r="AC24" s="32">
        <v>3</v>
      </c>
      <c r="AE24" s="25">
        <f t="shared" si="3"/>
        <v>3</v>
      </c>
      <c r="AF24" s="25">
        <f t="shared" si="3"/>
        <v>3</v>
      </c>
      <c r="AG24" s="25">
        <f t="shared" si="3"/>
        <v>3</v>
      </c>
      <c r="AH24" s="25">
        <f t="shared" si="3"/>
        <v>3</v>
      </c>
      <c r="AI24" s="25">
        <f t="shared" si="3"/>
        <v>3</v>
      </c>
      <c r="AJ24" s="25">
        <f t="shared" si="3"/>
        <v>3</v>
      </c>
    </row>
    <row r="25" spans="1:36" x14ac:dyDescent="0.25">
      <c r="A25" s="1">
        <v>21</v>
      </c>
      <c r="B25" s="5" t="s">
        <v>29</v>
      </c>
      <c r="C25" s="1">
        <v>-37.865099999999998</v>
      </c>
      <c r="D25" s="1">
        <v>-57.512799999999999</v>
      </c>
      <c r="E25" s="1">
        <v>106.94</v>
      </c>
      <c r="F25" s="14">
        <v>39</v>
      </c>
      <c r="H25" s="25">
        <v>1</v>
      </c>
      <c r="I25" s="25">
        <v>1</v>
      </c>
      <c r="J25" s="25">
        <v>1</v>
      </c>
      <c r="K25" s="25">
        <v>1</v>
      </c>
      <c r="L25" s="25">
        <v>1</v>
      </c>
      <c r="M25" s="25">
        <v>1</v>
      </c>
      <c r="N25" s="24"/>
      <c r="O25" s="25">
        <v>2</v>
      </c>
      <c r="P25" s="25">
        <v>3</v>
      </c>
      <c r="Q25" s="25">
        <v>3</v>
      </c>
      <c r="R25" s="25">
        <v>3</v>
      </c>
      <c r="S25" s="25">
        <v>3</v>
      </c>
      <c r="T25" s="25">
        <v>4</v>
      </c>
      <c r="V25" s="25">
        <f t="shared" si="2"/>
        <v>1.5</v>
      </c>
      <c r="W25" s="25">
        <f t="shared" si="2"/>
        <v>2</v>
      </c>
      <c r="X25" s="25">
        <f t="shared" si="2"/>
        <v>2</v>
      </c>
      <c r="Y25" s="25">
        <f t="shared" si="2"/>
        <v>2</v>
      </c>
      <c r="Z25" s="25">
        <f t="shared" si="2"/>
        <v>2</v>
      </c>
      <c r="AA25" s="25">
        <f t="shared" si="2"/>
        <v>2.5</v>
      </c>
      <c r="AC25" s="32">
        <v>3</v>
      </c>
      <c r="AE25" s="25">
        <f t="shared" si="3"/>
        <v>4.5</v>
      </c>
      <c r="AF25" s="25">
        <f t="shared" si="3"/>
        <v>6</v>
      </c>
      <c r="AG25" s="25">
        <f t="shared" si="3"/>
        <v>6</v>
      </c>
      <c r="AH25" s="25">
        <f t="shared" si="3"/>
        <v>6</v>
      </c>
      <c r="AI25" s="25">
        <f t="shared" si="3"/>
        <v>6</v>
      </c>
      <c r="AJ25" s="25">
        <f t="shared" si="3"/>
        <v>7.5</v>
      </c>
    </row>
    <row r="26" spans="1:36" x14ac:dyDescent="0.25">
      <c r="A26" s="1">
        <v>22</v>
      </c>
      <c r="B26" s="5" t="s">
        <v>30</v>
      </c>
      <c r="C26" s="1">
        <v>-37.870899999999999</v>
      </c>
      <c r="D26" s="1">
        <v>-57.514899999999997</v>
      </c>
      <c r="E26" s="1">
        <v>106.94</v>
      </c>
      <c r="F26" s="14">
        <v>39</v>
      </c>
      <c r="H26" s="25">
        <v>1</v>
      </c>
      <c r="I26" s="25">
        <v>1</v>
      </c>
      <c r="J26" s="25">
        <v>1</v>
      </c>
      <c r="K26" s="25">
        <v>1</v>
      </c>
      <c r="L26" s="25">
        <v>1</v>
      </c>
      <c r="M26" s="25">
        <v>1</v>
      </c>
      <c r="N26" s="24"/>
      <c r="O26" s="25">
        <v>2</v>
      </c>
      <c r="P26" s="25">
        <v>3</v>
      </c>
      <c r="Q26" s="25">
        <v>3</v>
      </c>
      <c r="R26" s="25">
        <v>3</v>
      </c>
      <c r="S26" s="25">
        <v>3</v>
      </c>
      <c r="T26" s="25">
        <v>3</v>
      </c>
      <c r="V26" s="25">
        <f t="shared" si="2"/>
        <v>1.5</v>
      </c>
      <c r="W26" s="25">
        <f t="shared" si="2"/>
        <v>2</v>
      </c>
      <c r="X26" s="25">
        <f t="shared" si="2"/>
        <v>2</v>
      </c>
      <c r="Y26" s="25">
        <f t="shared" si="2"/>
        <v>2</v>
      </c>
      <c r="Z26" s="25">
        <f t="shared" si="2"/>
        <v>2</v>
      </c>
      <c r="AA26" s="25">
        <f t="shared" si="2"/>
        <v>2</v>
      </c>
      <c r="AC26" s="32">
        <v>3</v>
      </c>
      <c r="AE26" s="25">
        <f t="shared" si="3"/>
        <v>4.5</v>
      </c>
      <c r="AF26" s="25">
        <f t="shared" si="3"/>
        <v>6</v>
      </c>
      <c r="AG26" s="25">
        <f t="shared" si="3"/>
        <v>6</v>
      </c>
      <c r="AH26" s="25">
        <f t="shared" si="3"/>
        <v>6</v>
      </c>
      <c r="AI26" s="25">
        <f t="shared" si="3"/>
        <v>6</v>
      </c>
      <c r="AJ26" s="25">
        <f t="shared" si="3"/>
        <v>6</v>
      </c>
    </row>
    <row r="27" spans="1:36" x14ac:dyDescent="0.25">
      <c r="A27" s="1">
        <v>23</v>
      </c>
      <c r="B27" s="5" t="s">
        <v>31</v>
      </c>
      <c r="C27" s="1">
        <v>-37.882300000000001</v>
      </c>
      <c r="D27" s="1">
        <v>-57.517499999999998</v>
      </c>
      <c r="E27" s="1">
        <v>106.94</v>
      </c>
      <c r="F27" s="14">
        <v>39</v>
      </c>
      <c r="H27" s="25">
        <v>1</v>
      </c>
      <c r="I27" s="25">
        <v>1</v>
      </c>
      <c r="J27" s="25">
        <v>1</v>
      </c>
      <c r="K27" s="25">
        <v>1</v>
      </c>
      <c r="L27" s="25">
        <v>1</v>
      </c>
      <c r="M27" s="25">
        <v>1</v>
      </c>
      <c r="N27" s="24"/>
      <c r="O27" s="25">
        <v>1</v>
      </c>
      <c r="P27" s="25">
        <v>2</v>
      </c>
      <c r="Q27" s="25">
        <v>2</v>
      </c>
      <c r="R27" s="25">
        <v>2</v>
      </c>
      <c r="S27" s="25">
        <v>2</v>
      </c>
      <c r="T27" s="25">
        <v>2</v>
      </c>
      <c r="V27" s="25">
        <f t="shared" si="2"/>
        <v>1</v>
      </c>
      <c r="W27" s="25">
        <f t="shared" si="2"/>
        <v>1.5</v>
      </c>
      <c r="X27" s="25">
        <f t="shared" si="2"/>
        <v>1.5</v>
      </c>
      <c r="Y27" s="25">
        <f t="shared" si="2"/>
        <v>1.5</v>
      </c>
      <c r="Z27" s="25">
        <f t="shared" si="2"/>
        <v>1.5</v>
      </c>
      <c r="AA27" s="25">
        <f t="shared" si="2"/>
        <v>1.5</v>
      </c>
      <c r="AC27" s="32">
        <v>3</v>
      </c>
      <c r="AE27" s="25">
        <f t="shared" si="3"/>
        <v>3</v>
      </c>
      <c r="AF27" s="25">
        <f t="shared" si="3"/>
        <v>4.5</v>
      </c>
      <c r="AG27" s="25">
        <f t="shared" si="3"/>
        <v>4.5</v>
      </c>
      <c r="AH27" s="25">
        <f t="shared" si="3"/>
        <v>4.5</v>
      </c>
      <c r="AI27" s="25">
        <f t="shared" si="3"/>
        <v>4.5</v>
      </c>
      <c r="AJ27" s="25">
        <f t="shared" si="3"/>
        <v>4.5</v>
      </c>
    </row>
    <row r="28" spans="1:36" x14ac:dyDescent="0.25">
      <c r="A28" s="1">
        <v>24</v>
      </c>
      <c r="B28" s="5" t="s">
        <v>32</v>
      </c>
      <c r="C28" s="1">
        <v>-37.9328</v>
      </c>
      <c r="D28" s="1">
        <v>-57.530999999999999</v>
      </c>
      <c r="E28" s="1">
        <v>102.25</v>
      </c>
      <c r="F28" s="14">
        <v>39</v>
      </c>
      <c r="H28" s="25">
        <v>1</v>
      </c>
      <c r="I28" s="25">
        <v>1</v>
      </c>
      <c r="J28" s="25">
        <v>1</v>
      </c>
      <c r="K28" s="25">
        <v>1</v>
      </c>
      <c r="L28" s="25">
        <v>1</v>
      </c>
      <c r="M28" s="25">
        <v>1</v>
      </c>
      <c r="N28" s="24"/>
      <c r="O28" s="25">
        <v>2</v>
      </c>
      <c r="P28" s="25">
        <v>3</v>
      </c>
      <c r="Q28" s="25">
        <v>3</v>
      </c>
      <c r="R28" s="25">
        <v>3</v>
      </c>
      <c r="S28" s="25">
        <v>3</v>
      </c>
      <c r="T28" s="25">
        <v>3</v>
      </c>
      <c r="V28" s="25">
        <f t="shared" si="2"/>
        <v>1.5</v>
      </c>
      <c r="W28" s="25">
        <f t="shared" si="2"/>
        <v>2</v>
      </c>
      <c r="X28" s="25">
        <f t="shared" si="2"/>
        <v>2</v>
      </c>
      <c r="Y28" s="25">
        <f t="shared" si="2"/>
        <v>2</v>
      </c>
      <c r="Z28" s="25">
        <f t="shared" si="2"/>
        <v>2</v>
      </c>
      <c r="AA28" s="25">
        <f t="shared" si="2"/>
        <v>2</v>
      </c>
      <c r="AC28" s="32">
        <v>3</v>
      </c>
      <c r="AE28" s="25">
        <f t="shared" si="3"/>
        <v>4.5</v>
      </c>
      <c r="AF28" s="25">
        <f t="shared" si="3"/>
        <v>6</v>
      </c>
      <c r="AG28" s="25">
        <f t="shared" si="3"/>
        <v>6</v>
      </c>
      <c r="AH28" s="25">
        <f t="shared" si="3"/>
        <v>6</v>
      </c>
      <c r="AI28" s="25">
        <f t="shared" si="3"/>
        <v>6</v>
      </c>
      <c r="AJ28" s="25">
        <f t="shared" si="3"/>
        <v>6</v>
      </c>
    </row>
    <row r="29" spans="1:36" x14ac:dyDescent="0.25">
      <c r="A29" s="1">
        <v>25</v>
      </c>
      <c r="B29" s="5" t="s">
        <v>33</v>
      </c>
      <c r="C29" s="1">
        <v>-37.945999999999998</v>
      </c>
      <c r="D29" s="1">
        <v>-57.534300000000002</v>
      </c>
      <c r="E29" s="1">
        <v>102.25</v>
      </c>
      <c r="F29" s="14">
        <v>39</v>
      </c>
      <c r="H29" s="25">
        <v>1</v>
      </c>
      <c r="I29" s="25">
        <v>1</v>
      </c>
      <c r="J29" s="25">
        <v>1</v>
      </c>
      <c r="K29" s="25">
        <v>1</v>
      </c>
      <c r="L29" s="25">
        <v>1</v>
      </c>
      <c r="M29" s="25">
        <v>1</v>
      </c>
      <c r="N29" s="24"/>
      <c r="O29" s="25">
        <v>1</v>
      </c>
      <c r="P29" s="25">
        <v>1</v>
      </c>
      <c r="Q29" s="25">
        <v>1</v>
      </c>
      <c r="R29" s="25">
        <v>1</v>
      </c>
      <c r="S29" s="25">
        <v>1</v>
      </c>
      <c r="T29" s="25">
        <v>1</v>
      </c>
      <c r="V29" s="25">
        <f t="shared" si="2"/>
        <v>1</v>
      </c>
      <c r="W29" s="25">
        <f t="shared" si="2"/>
        <v>1</v>
      </c>
      <c r="X29" s="25">
        <f t="shared" si="2"/>
        <v>1</v>
      </c>
      <c r="Y29" s="25">
        <f t="shared" si="2"/>
        <v>1</v>
      </c>
      <c r="Z29" s="25">
        <f t="shared" si="2"/>
        <v>1</v>
      </c>
      <c r="AA29" s="25">
        <f t="shared" si="2"/>
        <v>1</v>
      </c>
      <c r="AC29" s="32">
        <v>4</v>
      </c>
      <c r="AE29" s="25">
        <f t="shared" si="3"/>
        <v>4</v>
      </c>
      <c r="AF29" s="25">
        <f t="shared" si="3"/>
        <v>4</v>
      </c>
      <c r="AG29" s="25">
        <f t="shared" si="3"/>
        <v>4</v>
      </c>
      <c r="AH29" s="25">
        <f t="shared" si="3"/>
        <v>4</v>
      </c>
      <c r="AI29" s="25">
        <f t="shared" si="3"/>
        <v>4</v>
      </c>
      <c r="AJ29" s="25">
        <f t="shared" si="3"/>
        <v>4</v>
      </c>
    </row>
    <row r="30" spans="1:36" x14ac:dyDescent="0.25">
      <c r="A30" s="1">
        <v>26</v>
      </c>
      <c r="B30" s="5" t="s">
        <v>34</v>
      </c>
      <c r="C30" s="1">
        <v>-37.979799999999997</v>
      </c>
      <c r="D30" s="1">
        <v>-57.543100000000003</v>
      </c>
      <c r="E30" s="1">
        <v>96.89</v>
      </c>
      <c r="F30" s="15">
        <v>38</v>
      </c>
      <c r="H30" s="25">
        <v>1</v>
      </c>
      <c r="I30" s="25">
        <v>1</v>
      </c>
      <c r="J30" s="25">
        <v>1</v>
      </c>
      <c r="K30" s="25">
        <v>1</v>
      </c>
      <c r="L30" s="25">
        <v>1</v>
      </c>
      <c r="M30" s="25">
        <v>1</v>
      </c>
      <c r="N30" s="24"/>
      <c r="O30" s="25">
        <v>1</v>
      </c>
      <c r="P30" s="25">
        <v>1</v>
      </c>
      <c r="Q30" s="25">
        <v>1</v>
      </c>
      <c r="R30" s="25">
        <v>1</v>
      </c>
      <c r="S30" s="25">
        <v>1</v>
      </c>
      <c r="T30" s="25">
        <v>1</v>
      </c>
      <c r="V30" s="25">
        <f t="shared" si="2"/>
        <v>1</v>
      </c>
      <c r="W30" s="25">
        <f t="shared" si="2"/>
        <v>1</v>
      </c>
      <c r="X30" s="25">
        <f t="shared" si="2"/>
        <v>1</v>
      </c>
      <c r="Y30" s="25">
        <f t="shared" si="2"/>
        <v>1</v>
      </c>
      <c r="Z30" s="25">
        <f t="shared" si="2"/>
        <v>1</v>
      </c>
      <c r="AA30" s="25">
        <f t="shared" si="2"/>
        <v>1</v>
      </c>
      <c r="AC30" s="32">
        <v>4</v>
      </c>
      <c r="AE30" s="25">
        <f t="shared" si="3"/>
        <v>4</v>
      </c>
      <c r="AF30" s="25">
        <f t="shared" si="3"/>
        <v>4</v>
      </c>
      <c r="AG30" s="25">
        <f t="shared" si="3"/>
        <v>4</v>
      </c>
      <c r="AH30" s="25">
        <f t="shared" si="3"/>
        <v>4</v>
      </c>
      <c r="AI30" s="25">
        <f t="shared" si="3"/>
        <v>4</v>
      </c>
      <c r="AJ30" s="25">
        <f t="shared" si="3"/>
        <v>4</v>
      </c>
    </row>
    <row r="31" spans="1:36" x14ac:dyDescent="0.25">
      <c r="A31" s="1">
        <v>27</v>
      </c>
      <c r="B31" s="5" t="s">
        <v>35</v>
      </c>
      <c r="C31" s="1">
        <v>-38.001600000000003</v>
      </c>
      <c r="D31" s="1">
        <v>-57.540599999999998</v>
      </c>
      <c r="E31" s="1">
        <v>96.09</v>
      </c>
      <c r="F31" s="15">
        <v>38</v>
      </c>
      <c r="H31" s="25">
        <v>1</v>
      </c>
      <c r="I31" s="25">
        <v>2</v>
      </c>
      <c r="J31" s="25">
        <v>2</v>
      </c>
      <c r="K31" s="25">
        <v>2</v>
      </c>
      <c r="L31" s="25">
        <v>2</v>
      </c>
      <c r="M31" s="25">
        <v>3</v>
      </c>
      <c r="N31" s="24"/>
      <c r="O31" s="25">
        <v>2</v>
      </c>
      <c r="P31" s="25">
        <v>3</v>
      </c>
      <c r="Q31" s="25">
        <v>3</v>
      </c>
      <c r="R31" s="25">
        <v>3</v>
      </c>
      <c r="S31" s="25">
        <v>3</v>
      </c>
      <c r="T31" s="25">
        <v>3</v>
      </c>
      <c r="V31" s="25">
        <f t="shared" si="2"/>
        <v>1.5</v>
      </c>
      <c r="W31" s="25">
        <f t="shared" si="2"/>
        <v>2.5</v>
      </c>
      <c r="X31" s="25">
        <f t="shared" si="2"/>
        <v>2.5</v>
      </c>
      <c r="Y31" s="25">
        <f t="shared" si="2"/>
        <v>2.5</v>
      </c>
      <c r="Z31" s="25">
        <f t="shared" si="2"/>
        <v>2.5</v>
      </c>
      <c r="AA31" s="25">
        <f t="shared" si="2"/>
        <v>3</v>
      </c>
      <c r="AC31" s="32">
        <v>4</v>
      </c>
      <c r="AE31" s="25">
        <f t="shared" si="3"/>
        <v>6</v>
      </c>
      <c r="AF31" s="25">
        <f t="shared" si="3"/>
        <v>10</v>
      </c>
      <c r="AG31" s="25">
        <f t="shared" si="3"/>
        <v>10</v>
      </c>
      <c r="AH31" s="25">
        <f t="shared" si="3"/>
        <v>10</v>
      </c>
      <c r="AI31" s="25">
        <f t="shared" si="3"/>
        <v>10</v>
      </c>
      <c r="AJ31" s="25">
        <f t="shared" si="3"/>
        <v>12</v>
      </c>
    </row>
    <row r="32" spans="1:36" x14ac:dyDescent="0.25">
      <c r="A32" s="1">
        <v>28</v>
      </c>
      <c r="B32" s="5" t="s">
        <v>36</v>
      </c>
      <c r="C32" s="1">
        <v>-38.028100000000002</v>
      </c>
      <c r="D32" s="1">
        <v>-57.530999999999999</v>
      </c>
      <c r="E32" s="1">
        <v>106.8</v>
      </c>
      <c r="F32" s="15">
        <v>38</v>
      </c>
      <c r="H32" s="25">
        <v>1</v>
      </c>
      <c r="I32" s="25">
        <v>1</v>
      </c>
      <c r="J32" s="25">
        <v>1</v>
      </c>
      <c r="K32" s="25">
        <v>2</v>
      </c>
      <c r="L32" s="25">
        <v>2</v>
      </c>
      <c r="M32" s="25">
        <v>2</v>
      </c>
      <c r="N32" s="24"/>
      <c r="O32" s="25">
        <v>2</v>
      </c>
      <c r="P32" s="25">
        <v>3</v>
      </c>
      <c r="Q32" s="25">
        <v>3</v>
      </c>
      <c r="R32" s="25">
        <v>3</v>
      </c>
      <c r="S32" s="25">
        <v>3</v>
      </c>
      <c r="T32" s="25">
        <v>3</v>
      </c>
      <c r="V32" s="25">
        <f t="shared" si="2"/>
        <v>1.5</v>
      </c>
      <c r="W32" s="25">
        <f t="shared" si="2"/>
        <v>2</v>
      </c>
      <c r="X32" s="25">
        <f t="shared" si="2"/>
        <v>2</v>
      </c>
      <c r="Y32" s="25">
        <f t="shared" si="2"/>
        <v>2.5</v>
      </c>
      <c r="Z32" s="25">
        <f t="shared" si="2"/>
        <v>2.5</v>
      </c>
      <c r="AA32" s="25">
        <f t="shared" si="2"/>
        <v>2.5</v>
      </c>
      <c r="AC32" s="32">
        <v>4</v>
      </c>
      <c r="AE32" s="25">
        <f t="shared" si="3"/>
        <v>6</v>
      </c>
      <c r="AF32" s="25">
        <f t="shared" si="3"/>
        <v>8</v>
      </c>
      <c r="AG32" s="25">
        <f t="shared" si="3"/>
        <v>8</v>
      </c>
      <c r="AH32" s="25">
        <f t="shared" si="3"/>
        <v>10</v>
      </c>
      <c r="AI32" s="25">
        <f t="shared" si="3"/>
        <v>10</v>
      </c>
      <c r="AJ32" s="25">
        <f t="shared" si="3"/>
        <v>10</v>
      </c>
    </row>
    <row r="33" spans="1:36" x14ac:dyDescent="0.25">
      <c r="A33" s="1">
        <v>29</v>
      </c>
      <c r="B33" s="5" t="s">
        <v>37</v>
      </c>
      <c r="C33" s="1">
        <v>-38.067500000000003</v>
      </c>
      <c r="D33" s="1">
        <v>-57.5413</v>
      </c>
      <c r="E33" s="1">
        <v>102.71</v>
      </c>
      <c r="F33" s="15">
        <v>38</v>
      </c>
      <c r="H33" s="25">
        <v>1</v>
      </c>
      <c r="I33" s="25">
        <v>1</v>
      </c>
      <c r="J33" s="25">
        <v>1</v>
      </c>
      <c r="K33" s="25">
        <v>1</v>
      </c>
      <c r="L33" s="25">
        <v>1</v>
      </c>
      <c r="M33" s="25">
        <v>1</v>
      </c>
      <c r="N33" s="24"/>
      <c r="O33" s="25">
        <v>1</v>
      </c>
      <c r="P33" s="25">
        <v>1</v>
      </c>
      <c r="Q33" s="25">
        <v>1</v>
      </c>
      <c r="R33" s="25">
        <v>1</v>
      </c>
      <c r="S33" s="25">
        <v>1</v>
      </c>
      <c r="T33" s="25">
        <v>1</v>
      </c>
      <c r="V33" s="25">
        <f t="shared" si="2"/>
        <v>1</v>
      </c>
      <c r="W33" s="25">
        <f t="shared" si="2"/>
        <v>1</v>
      </c>
      <c r="X33" s="25">
        <f t="shared" si="2"/>
        <v>1</v>
      </c>
      <c r="Y33" s="25">
        <f t="shared" si="2"/>
        <v>1</v>
      </c>
      <c r="Z33" s="25">
        <f t="shared" si="2"/>
        <v>1</v>
      </c>
      <c r="AA33" s="25">
        <f t="shared" si="2"/>
        <v>1</v>
      </c>
      <c r="AC33" s="32">
        <v>4</v>
      </c>
      <c r="AE33" s="25">
        <f t="shared" si="3"/>
        <v>4</v>
      </c>
      <c r="AF33" s="25">
        <f t="shared" si="3"/>
        <v>4</v>
      </c>
      <c r="AG33" s="25">
        <f t="shared" si="3"/>
        <v>4</v>
      </c>
      <c r="AH33" s="25">
        <f t="shared" si="3"/>
        <v>4</v>
      </c>
      <c r="AI33" s="25">
        <f t="shared" si="3"/>
        <v>4</v>
      </c>
      <c r="AJ33" s="25">
        <f t="shared" si="3"/>
        <v>4</v>
      </c>
    </row>
    <row r="34" spans="1:36" x14ac:dyDescent="0.25">
      <c r="A34" s="1">
        <v>30</v>
      </c>
      <c r="B34" s="5" t="s">
        <v>38</v>
      </c>
      <c r="C34" s="1">
        <v>-38.089399999999998</v>
      </c>
      <c r="D34" s="1">
        <v>-57.541899999999998</v>
      </c>
      <c r="E34" s="1">
        <v>117.16</v>
      </c>
      <c r="F34" s="15">
        <v>37</v>
      </c>
      <c r="H34" s="25">
        <v>1</v>
      </c>
      <c r="I34" s="25">
        <v>1</v>
      </c>
      <c r="J34" s="25">
        <v>1</v>
      </c>
      <c r="K34" s="25">
        <v>1</v>
      </c>
      <c r="L34" s="25">
        <v>1</v>
      </c>
      <c r="M34" s="25">
        <v>1</v>
      </c>
      <c r="N34" s="24"/>
      <c r="O34" s="25">
        <v>1</v>
      </c>
      <c r="P34" s="25">
        <v>1</v>
      </c>
      <c r="Q34" s="25">
        <v>1</v>
      </c>
      <c r="R34" s="25">
        <v>1</v>
      </c>
      <c r="S34" s="25">
        <v>2</v>
      </c>
      <c r="T34" s="25">
        <v>2</v>
      </c>
      <c r="V34" s="25">
        <f t="shared" si="2"/>
        <v>1</v>
      </c>
      <c r="W34" s="25">
        <f t="shared" si="2"/>
        <v>1</v>
      </c>
      <c r="X34" s="25">
        <f t="shared" si="2"/>
        <v>1</v>
      </c>
      <c r="Y34" s="25">
        <f t="shared" si="2"/>
        <v>1</v>
      </c>
      <c r="Z34" s="25">
        <f t="shared" si="2"/>
        <v>1.5</v>
      </c>
      <c r="AA34" s="25">
        <f t="shared" si="2"/>
        <v>1.5</v>
      </c>
      <c r="AC34" s="32">
        <v>4</v>
      </c>
      <c r="AE34" s="25">
        <f t="shared" si="3"/>
        <v>4</v>
      </c>
      <c r="AF34" s="25">
        <f t="shared" si="3"/>
        <v>4</v>
      </c>
      <c r="AG34" s="25">
        <f t="shared" si="3"/>
        <v>4</v>
      </c>
      <c r="AH34" s="25">
        <f t="shared" si="3"/>
        <v>4</v>
      </c>
      <c r="AI34" s="25">
        <f t="shared" si="3"/>
        <v>6</v>
      </c>
      <c r="AJ34" s="25">
        <f t="shared" si="3"/>
        <v>6</v>
      </c>
    </row>
    <row r="35" spans="1:36" x14ac:dyDescent="0.25">
      <c r="A35" s="1">
        <v>31</v>
      </c>
      <c r="B35" s="5" t="s">
        <v>39</v>
      </c>
      <c r="C35" s="1">
        <v>-38.102499999999999</v>
      </c>
      <c r="D35" s="1">
        <v>-57.555700000000002</v>
      </c>
      <c r="E35" s="1">
        <v>166.28</v>
      </c>
      <c r="F35" s="15">
        <v>37</v>
      </c>
      <c r="H35" s="25">
        <v>1</v>
      </c>
      <c r="I35" s="25">
        <v>1</v>
      </c>
      <c r="J35" s="25">
        <v>1</v>
      </c>
      <c r="K35" s="25">
        <v>1</v>
      </c>
      <c r="L35" s="25">
        <v>1</v>
      </c>
      <c r="M35" s="25">
        <v>1</v>
      </c>
      <c r="N35" s="24"/>
      <c r="O35" s="25">
        <v>2</v>
      </c>
      <c r="P35" s="25">
        <v>3</v>
      </c>
      <c r="Q35" s="25">
        <v>3</v>
      </c>
      <c r="R35" s="25">
        <v>3</v>
      </c>
      <c r="S35" s="25">
        <v>3</v>
      </c>
      <c r="T35" s="25">
        <v>3</v>
      </c>
      <c r="V35" s="25">
        <f t="shared" si="2"/>
        <v>1.5</v>
      </c>
      <c r="W35" s="25">
        <f t="shared" si="2"/>
        <v>2</v>
      </c>
      <c r="X35" s="25">
        <f t="shared" si="2"/>
        <v>2</v>
      </c>
      <c r="Y35" s="25">
        <f t="shared" si="2"/>
        <v>2</v>
      </c>
      <c r="Z35" s="25">
        <f t="shared" si="2"/>
        <v>2</v>
      </c>
      <c r="AA35" s="25">
        <f t="shared" si="2"/>
        <v>2</v>
      </c>
      <c r="AC35" s="32">
        <v>4</v>
      </c>
      <c r="AE35" s="25">
        <f t="shared" si="3"/>
        <v>6</v>
      </c>
      <c r="AF35" s="25">
        <f t="shared" si="3"/>
        <v>8</v>
      </c>
      <c r="AG35" s="25">
        <f t="shared" si="3"/>
        <v>8</v>
      </c>
      <c r="AH35" s="25">
        <f t="shared" si="3"/>
        <v>8</v>
      </c>
      <c r="AI35" s="25">
        <f t="shared" si="3"/>
        <v>8</v>
      </c>
      <c r="AJ35" s="25">
        <f t="shared" si="3"/>
        <v>8</v>
      </c>
    </row>
    <row r="36" spans="1:36" x14ac:dyDescent="0.25">
      <c r="A36" s="1">
        <v>32</v>
      </c>
      <c r="B36" s="5" t="s">
        <v>40</v>
      </c>
      <c r="C36" s="1">
        <v>-38.211500000000001</v>
      </c>
      <c r="D36" s="1">
        <v>-57.698900000000002</v>
      </c>
      <c r="E36" s="1">
        <v>137.91</v>
      </c>
      <c r="F36" s="14">
        <v>35</v>
      </c>
      <c r="H36" s="25">
        <v>1</v>
      </c>
      <c r="I36" s="25">
        <v>1</v>
      </c>
      <c r="J36" s="25">
        <v>1</v>
      </c>
      <c r="K36" s="25">
        <v>2</v>
      </c>
      <c r="L36" s="25">
        <v>2</v>
      </c>
      <c r="M36" s="25">
        <v>2</v>
      </c>
      <c r="N36" s="24"/>
      <c r="O36" s="25">
        <v>1</v>
      </c>
      <c r="P36" s="25">
        <v>2</v>
      </c>
      <c r="Q36" s="25">
        <v>2</v>
      </c>
      <c r="R36" s="25">
        <v>2</v>
      </c>
      <c r="S36" s="25">
        <v>2</v>
      </c>
      <c r="T36" s="25">
        <v>2</v>
      </c>
      <c r="V36" s="25">
        <f t="shared" si="2"/>
        <v>1</v>
      </c>
      <c r="W36" s="25">
        <f t="shared" si="2"/>
        <v>1.5</v>
      </c>
      <c r="X36" s="25">
        <f t="shared" si="2"/>
        <v>1.5</v>
      </c>
      <c r="Y36" s="25">
        <f t="shared" si="2"/>
        <v>2</v>
      </c>
      <c r="Z36" s="25">
        <f t="shared" si="2"/>
        <v>2</v>
      </c>
      <c r="AA36" s="25">
        <f t="shared" si="2"/>
        <v>2</v>
      </c>
      <c r="AC36" s="32">
        <v>4</v>
      </c>
      <c r="AE36" s="25">
        <f t="shared" si="3"/>
        <v>4</v>
      </c>
      <c r="AF36" s="25">
        <f t="shared" si="3"/>
        <v>6</v>
      </c>
      <c r="AG36" s="25">
        <f t="shared" si="3"/>
        <v>6</v>
      </c>
      <c r="AH36" s="25">
        <f t="shared" si="3"/>
        <v>8</v>
      </c>
      <c r="AI36" s="25">
        <f t="shared" si="3"/>
        <v>8</v>
      </c>
      <c r="AJ36" s="25">
        <f t="shared" si="3"/>
        <v>8</v>
      </c>
    </row>
    <row r="37" spans="1:36" x14ac:dyDescent="0.25">
      <c r="A37" s="1">
        <v>33</v>
      </c>
      <c r="B37" s="5" t="s">
        <v>41</v>
      </c>
      <c r="C37" s="1">
        <v>-38.2684</v>
      </c>
      <c r="D37" s="1">
        <v>-57.823099999999997</v>
      </c>
      <c r="E37" s="1">
        <v>134.46</v>
      </c>
      <c r="F37" s="14">
        <v>33</v>
      </c>
      <c r="H37" s="25">
        <v>1</v>
      </c>
      <c r="I37" s="25">
        <v>1</v>
      </c>
      <c r="J37" s="25">
        <v>1</v>
      </c>
      <c r="K37" s="25">
        <v>1</v>
      </c>
      <c r="L37" s="25">
        <v>1</v>
      </c>
      <c r="M37" s="25">
        <v>1</v>
      </c>
      <c r="N37" s="24"/>
      <c r="O37" s="25">
        <v>2</v>
      </c>
      <c r="P37" s="25">
        <v>2</v>
      </c>
      <c r="Q37" s="25">
        <v>2</v>
      </c>
      <c r="R37" s="25">
        <v>2</v>
      </c>
      <c r="S37" s="25">
        <v>3</v>
      </c>
      <c r="T37" s="25">
        <v>3</v>
      </c>
      <c r="V37" s="25">
        <f t="shared" si="2"/>
        <v>1.5</v>
      </c>
      <c r="W37" s="25">
        <f t="shared" si="2"/>
        <v>1.5</v>
      </c>
      <c r="X37" s="25">
        <f t="shared" si="2"/>
        <v>1.5</v>
      </c>
      <c r="Y37" s="25">
        <f t="shared" si="2"/>
        <v>1.5</v>
      </c>
      <c r="Z37" s="25">
        <f t="shared" si="2"/>
        <v>2</v>
      </c>
      <c r="AA37" s="25">
        <f t="shared" si="2"/>
        <v>2</v>
      </c>
      <c r="AC37" s="32">
        <v>3</v>
      </c>
      <c r="AE37" s="25">
        <f t="shared" si="3"/>
        <v>4.5</v>
      </c>
      <c r="AF37" s="25">
        <f t="shared" si="3"/>
        <v>4.5</v>
      </c>
      <c r="AG37" s="25">
        <f t="shared" si="3"/>
        <v>4.5</v>
      </c>
      <c r="AH37" s="25">
        <f t="shared" si="3"/>
        <v>4.5</v>
      </c>
      <c r="AI37" s="25">
        <f t="shared" si="3"/>
        <v>6</v>
      </c>
      <c r="AJ37" s="25">
        <f t="shared" si="3"/>
        <v>6</v>
      </c>
    </row>
    <row r="38" spans="1:36" x14ac:dyDescent="0.25">
      <c r="A38" s="1">
        <v>34</v>
      </c>
      <c r="B38" s="5" t="s">
        <v>42</v>
      </c>
      <c r="C38" s="1">
        <v>-38.275399999999998</v>
      </c>
      <c r="D38" s="1">
        <v>-57.8322</v>
      </c>
      <c r="E38" s="1">
        <v>134.46</v>
      </c>
      <c r="F38" s="14">
        <v>33</v>
      </c>
      <c r="H38" s="25">
        <v>1</v>
      </c>
      <c r="I38" s="25">
        <v>1</v>
      </c>
      <c r="J38" s="25">
        <v>1</v>
      </c>
      <c r="K38" s="25">
        <v>1</v>
      </c>
      <c r="L38" s="25">
        <v>1</v>
      </c>
      <c r="M38" s="25">
        <v>1</v>
      </c>
      <c r="N38" s="24"/>
      <c r="O38" s="25">
        <v>2</v>
      </c>
      <c r="P38" s="25">
        <v>2</v>
      </c>
      <c r="Q38" s="25">
        <v>2</v>
      </c>
      <c r="R38" s="25">
        <v>2</v>
      </c>
      <c r="S38" s="25">
        <v>3</v>
      </c>
      <c r="T38" s="25">
        <v>3</v>
      </c>
      <c r="V38" s="25">
        <f t="shared" si="2"/>
        <v>1.5</v>
      </c>
      <c r="W38" s="25">
        <f t="shared" si="2"/>
        <v>1.5</v>
      </c>
      <c r="X38" s="25">
        <f t="shared" si="2"/>
        <v>1.5</v>
      </c>
      <c r="Y38" s="25">
        <f t="shared" si="2"/>
        <v>1.5</v>
      </c>
      <c r="Z38" s="25">
        <f t="shared" si="2"/>
        <v>2</v>
      </c>
      <c r="AA38" s="25">
        <f t="shared" si="2"/>
        <v>2</v>
      </c>
      <c r="AC38" s="32">
        <v>3</v>
      </c>
      <c r="AE38" s="25">
        <f t="shared" si="3"/>
        <v>4.5</v>
      </c>
      <c r="AF38" s="25">
        <f t="shared" si="3"/>
        <v>4.5</v>
      </c>
      <c r="AG38" s="25">
        <f t="shared" si="3"/>
        <v>4.5</v>
      </c>
      <c r="AH38" s="25">
        <f t="shared" si="3"/>
        <v>4.5</v>
      </c>
      <c r="AI38" s="25">
        <f t="shared" si="3"/>
        <v>6</v>
      </c>
      <c r="AJ38" s="25">
        <f t="shared" si="3"/>
        <v>6</v>
      </c>
    </row>
    <row r="39" spans="1:36" x14ac:dyDescent="0.25">
      <c r="A39" s="1">
        <v>35</v>
      </c>
      <c r="B39" s="5" t="s">
        <v>43</v>
      </c>
      <c r="C39" s="1">
        <v>-38.298099999999998</v>
      </c>
      <c r="D39" s="1">
        <v>-57.858600000000003</v>
      </c>
      <c r="E39" s="1">
        <v>156.34</v>
      </c>
      <c r="F39" s="14">
        <v>33</v>
      </c>
      <c r="H39" s="25">
        <v>1</v>
      </c>
      <c r="I39" s="25">
        <v>1</v>
      </c>
      <c r="J39" s="25">
        <v>1</v>
      </c>
      <c r="K39" s="25">
        <v>1</v>
      </c>
      <c r="L39" s="25">
        <v>1</v>
      </c>
      <c r="M39" s="25">
        <v>1</v>
      </c>
      <c r="N39" s="24"/>
      <c r="O39" s="25">
        <v>2</v>
      </c>
      <c r="P39" s="25">
        <v>2</v>
      </c>
      <c r="Q39" s="25">
        <v>2</v>
      </c>
      <c r="R39" s="25">
        <v>3</v>
      </c>
      <c r="S39" s="25">
        <v>3</v>
      </c>
      <c r="T39" s="25">
        <v>3</v>
      </c>
      <c r="V39" s="25">
        <f t="shared" si="2"/>
        <v>1.5</v>
      </c>
      <c r="W39" s="25">
        <f t="shared" si="2"/>
        <v>1.5</v>
      </c>
      <c r="X39" s="25">
        <f t="shared" si="2"/>
        <v>1.5</v>
      </c>
      <c r="Y39" s="25">
        <f t="shared" si="2"/>
        <v>2</v>
      </c>
      <c r="Z39" s="25">
        <f t="shared" si="2"/>
        <v>2</v>
      </c>
      <c r="AA39" s="25">
        <f t="shared" si="2"/>
        <v>2</v>
      </c>
      <c r="AC39" s="32">
        <v>3</v>
      </c>
      <c r="AE39" s="25">
        <f t="shared" si="3"/>
        <v>4.5</v>
      </c>
      <c r="AF39" s="25">
        <f t="shared" si="3"/>
        <v>4.5</v>
      </c>
      <c r="AG39" s="25">
        <f t="shared" si="3"/>
        <v>4.5</v>
      </c>
      <c r="AH39" s="25">
        <f t="shared" si="3"/>
        <v>6</v>
      </c>
      <c r="AI39" s="25">
        <f t="shared" si="3"/>
        <v>6</v>
      </c>
      <c r="AJ39" s="25">
        <f t="shared" si="3"/>
        <v>6</v>
      </c>
    </row>
    <row r="40" spans="1:36" x14ac:dyDescent="0.25">
      <c r="A40" s="1">
        <v>36</v>
      </c>
      <c r="B40" s="5" t="s">
        <v>44</v>
      </c>
      <c r="C40" s="1">
        <v>-38.347299999999997</v>
      </c>
      <c r="D40" s="1">
        <v>-57.988</v>
      </c>
      <c r="E40" s="1">
        <v>146.96</v>
      </c>
      <c r="F40" s="14">
        <v>33</v>
      </c>
      <c r="H40" s="25">
        <v>1</v>
      </c>
      <c r="I40" s="25">
        <v>1</v>
      </c>
      <c r="J40" s="25">
        <v>1</v>
      </c>
      <c r="K40" s="25">
        <v>1</v>
      </c>
      <c r="L40" s="25">
        <v>1</v>
      </c>
      <c r="M40" s="25">
        <v>1</v>
      </c>
      <c r="N40" s="24"/>
      <c r="O40" s="25">
        <v>2</v>
      </c>
      <c r="P40" s="25">
        <v>2</v>
      </c>
      <c r="Q40" s="25">
        <v>2</v>
      </c>
      <c r="R40" s="25">
        <v>2</v>
      </c>
      <c r="S40" s="25">
        <v>2</v>
      </c>
      <c r="T40" s="25">
        <v>2</v>
      </c>
      <c r="V40" s="25">
        <f t="shared" si="2"/>
        <v>1.5</v>
      </c>
      <c r="W40" s="25">
        <f t="shared" si="2"/>
        <v>1.5</v>
      </c>
      <c r="X40" s="25">
        <f t="shared" si="2"/>
        <v>1.5</v>
      </c>
      <c r="Y40" s="25">
        <f t="shared" si="2"/>
        <v>1.5</v>
      </c>
      <c r="Z40" s="25">
        <f t="shared" si="2"/>
        <v>1.5</v>
      </c>
      <c r="AA40" s="25">
        <f t="shared" si="2"/>
        <v>1.5</v>
      </c>
      <c r="AC40" s="32">
        <v>3</v>
      </c>
      <c r="AE40" s="25">
        <f t="shared" si="3"/>
        <v>4.5</v>
      </c>
      <c r="AF40" s="25">
        <f t="shared" si="3"/>
        <v>4.5</v>
      </c>
      <c r="AG40" s="25">
        <f t="shared" si="3"/>
        <v>4.5</v>
      </c>
      <c r="AH40" s="25">
        <f t="shared" si="3"/>
        <v>4.5</v>
      </c>
      <c r="AI40" s="25">
        <f t="shared" si="3"/>
        <v>4.5</v>
      </c>
      <c r="AJ40" s="25">
        <f t="shared" si="3"/>
        <v>4.5</v>
      </c>
    </row>
    <row r="41" spans="1:36" x14ac:dyDescent="0.25">
      <c r="A41" s="1">
        <v>37</v>
      </c>
      <c r="B41" s="5" t="s">
        <v>45</v>
      </c>
      <c r="C41" s="1">
        <v>-38.351199999999999</v>
      </c>
      <c r="D41" s="1">
        <v>-57.996400000000001</v>
      </c>
      <c r="E41" s="1">
        <v>146.96</v>
      </c>
      <c r="F41" s="14">
        <v>33</v>
      </c>
      <c r="H41" s="25">
        <v>1</v>
      </c>
      <c r="I41" s="25">
        <v>1</v>
      </c>
      <c r="J41" s="25">
        <v>1</v>
      </c>
      <c r="K41" s="25">
        <v>1</v>
      </c>
      <c r="L41" s="25">
        <v>1</v>
      </c>
      <c r="M41" s="25">
        <v>1</v>
      </c>
      <c r="N41" s="24"/>
      <c r="O41" s="25">
        <v>2</v>
      </c>
      <c r="P41" s="25">
        <v>2</v>
      </c>
      <c r="Q41" s="25">
        <v>2</v>
      </c>
      <c r="R41" s="25">
        <v>2</v>
      </c>
      <c r="S41" s="25">
        <v>2</v>
      </c>
      <c r="T41" s="25">
        <v>2</v>
      </c>
      <c r="V41" s="25">
        <f t="shared" si="2"/>
        <v>1.5</v>
      </c>
      <c r="W41" s="25">
        <f t="shared" si="2"/>
        <v>1.5</v>
      </c>
      <c r="X41" s="25">
        <f t="shared" si="2"/>
        <v>1.5</v>
      </c>
      <c r="Y41" s="25">
        <f t="shared" si="2"/>
        <v>1.5</v>
      </c>
      <c r="Z41" s="25">
        <f t="shared" si="2"/>
        <v>1.5</v>
      </c>
      <c r="AA41" s="25">
        <f t="shared" si="2"/>
        <v>1.5</v>
      </c>
      <c r="AC41" s="32">
        <v>3</v>
      </c>
      <c r="AE41" s="25">
        <f t="shared" si="3"/>
        <v>4.5</v>
      </c>
      <c r="AF41" s="25">
        <f t="shared" si="3"/>
        <v>4.5</v>
      </c>
      <c r="AG41" s="25">
        <f t="shared" si="3"/>
        <v>4.5</v>
      </c>
      <c r="AH41" s="25">
        <f t="shared" si="3"/>
        <v>4.5</v>
      </c>
      <c r="AI41" s="25">
        <f t="shared" si="3"/>
        <v>4.5</v>
      </c>
      <c r="AJ41" s="25">
        <f t="shared" si="3"/>
        <v>4.5</v>
      </c>
    </row>
    <row r="42" spans="1:36" x14ac:dyDescent="0.25">
      <c r="A42" s="1">
        <v>38</v>
      </c>
      <c r="B42" s="5" t="s">
        <v>46</v>
      </c>
      <c r="C42" s="1">
        <v>-38.437899999999999</v>
      </c>
      <c r="D42" s="1">
        <v>-58.217399999999998</v>
      </c>
      <c r="E42" s="1">
        <v>155.38999999999999</v>
      </c>
      <c r="F42" s="14">
        <v>27</v>
      </c>
      <c r="H42" s="25">
        <v>1</v>
      </c>
      <c r="I42" s="25">
        <v>1</v>
      </c>
      <c r="J42" s="25">
        <v>1</v>
      </c>
      <c r="K42" s="25">
        <v>1</v>
      </c>
      <c r="L42" s="25">
        <v>1</v>
      </c>
      <c r="M42" s="25">
        <v>1</v>
      </c>
      <c r="N42" s="24"/>
      <c r="O42" s="25">
        <v>3</v>
      </c>
      <c r="P42" s="25">
        <v>4</v>
      </c>
      <c r="Q42" s="25">
        <v>4</v>
      </c>
      <c r="R42" s="25">
        <v>4</v>
      </c>
      <c r="S42" s="25">
        <v>5</v>
      </c>
      <c r="T42" s="25">
        <v>5</v>
      </c>
      <c r="V42" s="25">
        <f t="shared" si="2"/>
        <v>2</v>
      </c>
      <c r="W42" s="25">
        <f t="shared" si="2"/>
        <v>2.5</v>
      </c>
      <c r="X42" s="25">
        <f t="shared" si="2"/>
        <v>2.5</v>
      </c>
      <c r="Y42" s="25">
        <f t="shared" si="2"/>
        <v>2.5</v>
      </c>
      <c r="Z42" s="25">
        <f t="shared" si="2"/>
        <v>3</v>
      </c>
      <c r="AA42" s="25">
        <f t="shared" si="2"/>
        <v>3</v>
      </c>
      <c r="AC42" s="32">
        <v>3</v>
      </c>
      <c r="AE42" s="25">
        <f t="shared" si="3"/>
        <v>6</v>
      </c>
      <c r="AF42" s="25">
        <f t="shared" si="3"/>
        <v>7.5</v>
      </c>
      <c r="AG42" s="25">
        <f t="shared" si="3"/>
        <v>7.5</v>
      </c>
      <c r="AH42" s="25">
        <f t="shared" si="3"/>
        <v>7.5</v>
      </c>
      <c r="AI42" s="25">
        <f t="shared" si="3"/>
        <v>9</v>
      </c>
      <c r="AJ42" s="25">
        <f t="shared" si="3"/>
        <v>9</v>
      </c>
    </row>
    <row r="43" spans="1:36" x14ac:dyDescent="0.25">
      <c r="A43" s="1">
        <v>39</v>
      </c>
      <c r="B43" s="5" t="s">
        <v>47</v>
      </c>
      <c r="C43" s="1">
        <v>-38.550699999999999</v>
      </c>
      <c r="D43" s="1">
        <v>-58.563299999999998</v>
      </c>
      <c r="E43" s="1">
        <v>167.09</v>
      </c>
      <c r="F43" s="14">
        <v>27</v>
      </c>
      <c r="H43" s="25">
        <v>1</v>
      </c>
      <c r="I43" s="25">
        <v>1</v>
      </c>
      <c r="J43" s="25">
        <v>1</v>
      </c>
      <c r="K43" s="25">
        <v>1</v>
      </c>
      <c r="L43" s="25">
        <v>1</v>
      </c>
      <c r="M43" s="25">
        <v>1</v>
      </c>
      <c r="N43" s="24"/>
      <c r="O43" s="25">
        <v>1</v>
      </c>
      <c r="P43" s="25">
        <v>1</v>
      </c>
      <c r="Q43" s="25">
        <v>1</v>
      </c>
      <c r="R43" s="25">
        <v>1</v>
      </c>
      <c r="S43" s="25">
        <v>2</v>
      </c>
      <c r="T43" s="25">
        <v>2</v>
      </c>
      <c r="V43" s="25">
        <f t="shared" si="2"/>
        <v>1</v>
      </c>
      <c r="W43" s="25">
        <f t="shared" si="2"/>
        <v>1</v>
      </c>
      <c r="X43" s="25">
        <f t="shared" si="2"/>
        <v>1</v>
      </c>
      <c r="Y43" s="25">
        <f t="shared" si="2"/>
        <v>1</v>
      </c>
      <c r="Z43" s="25">
        <f t="shared" si="2"/>
        <v>1.5</v>
      </c>
      <c r="AA43" s="25">
        <f t="shared" si="2"/>
        <v>1.5</v>
      </c>
      <c r="AC43" s="32">
        <v>3</v>
      </c>
      <c r="AE43" s="25">
        <f t="shared" si="3"/>
        <v>3</v>
      </c>
      <c r="AF43" s="25">
        <f t="shared" si="3"/>
        <v>3</v>
      </c>
      <c r="AG43" s="25">
        <f t="shared" si="3"/>
        <v>3</v>
      </c>
      <c r="AH43" s="25">
        <f t="shared" si="3"/>
        <v>3</v>
      </c>
      <c r="AI43" s="25">
        <f t="shared" si="3"/>
        <v>4.5</v>
      </c>
      <c r="AJ43" s="25">
        <f t="shared" si="3"/>
        <v>4.5</v>
      </c>
    </row>
    <row r="44" spans="1:36" x14ac:dyDescent="0.25">
      <c r="A44" s="1">
        <v>40</v>
      </c>
      <c r="B44" s="5" t="s">
        <v>48</v>
      </c>
      <c r="C44" s="1">
        <v>-38.563600000000001</v>
      </c>
      <c r="D44" s="1">
        <v>-58.628</v>
      </c>
      <c r="E44" s="1">
        <v>166.18</v>
      </c>
      <c r="F44" s="14">
        <v>26</v>
      </c>
      <c r="H44" s="25">
        <v>1</v>
      </c>
      <c r="I44" s="25">
        <v>1</v>
      </c>
      <c r="J44" s="25">
        <v>1</v>
      </c>
      <c r="K44" s="25">
        <v>1</v>
      </c>
      <c r="L44" s="25">
        <v>1</v>
      </c>
      <c r="M44" s="25">
        <v>1</v>
      </c>
      <c r="N44" s="24"/>
      <c r="O44" s="25">
        <v>2</v>
      </c>
      <c r="P44" s="25">
        <v>2</v>
      </c>
      <c r="Q44" s="25">
        <v>3</v>
      </c>
      <c r="R44" s="25">
        <v>3</v>
      </c>
      <c r="S44" s="25">
        <v>3</v>
      </c>
      <c r="T44" s="25">
        <v>3</v>
      </c>
      <c r="V44" s="25">
        <f t="shared" si="2"/>
        <v>1.5</v>
      </c>
      <c r="W44" s="25">
        <f t="shared" si="2"/>
        <v>1.5</v>
      </c>
      <c r="X44" s="25">
        <f t="shared" si="2"/>
        <v>2</v>
      </c>
      <c r="Y44" s="25">
        <f t="shared" si="2"/>
        <v>2</v>
      </c>
      <c r="Z44" s="25">
        <f t="shared" si="2"/>
        <v>2</v>
      </c>
      <c r="AA44" s="25">
        <f t="shared" si="2"/>
        <v>2</v>
      </c>
      <c r="AC44" s="32">
        <v>3</v>
      </c>
      <c r="AE44" s="25">
        <f t="shared" si="3"/>
        <v>4.5</v>
      </c>
      <c r="AF44" s="25">
        <f t="shared" si="3"/>
        <v>4.5</v>
      </c>
      <c r="AG44" s="25">
        <f t="shared" si="3"/>
        <v>6</v>
      </c>
      <c r="AH44" s="25">
        <f t="shared" si="3"/>
        <v>6</v>
      </c>
      <c r="AI44" s="25">
        <f t="shared" si="3"/>
        <v>6</v>
      </c>
      <c r="AJ44" s="25">
        <f t="shared" si="3"/>
        <v>6</v>
      </c>
    </row>
    <row r="45" spans="1:36" x14ac:dyDescent="0.25">
      <c r="A45" s="1">
        <v>41</v>
      </c>
      <c r="B45" s="5" t="s">
        <v>49</v>
      </c>
      <c r="C45" s="1">
        <v>-38.570799999999998</v>
      </c>
      <c r="D45" s="1">
        <v>-58.669600000000003</v>
      </c>
      <c r="E45" s="1">
        <v>166.29</v>
      </c>
      <c r="F45" s="14">
        <v>26</v>
      </c>
      <c r="H45" s="25">
        <v>1</v>
      </c>
      <c r="I45" s="25">
        <v>1</v>
      </c>
      <c r="J45" s="25">
        <v>1</v>
      </c>
      <c r="K45" s="25">
        <v>1</v>
      </c>
      <c r="L45" s="25">
        <v>1</v>
      </c>
      <c r="M45" s="25">
        <v>1</v>
      </c>
      <c r="N45" s="24"/>
      <c r="O45" s="25">
        <v>2</v>
      </c>
      <c r="P45" s="25">
        <v>3</v>
      </c>
      <c r="Q45" s="25">
        <v>3</v>
      </c>
      <c r="R45" s="25">
        <v>3</v>
      </c>
      <c r="S45" s="25">
        <v>3</v>
      </c>
      <c r="T45" s="25">
        <v>3</v>
      </c>
      <c r="V45" s="25">
        <f t="shared" si="2"/>
        <v>1.5</v>
      </c>
      <c r="W45" s="25">
        <f t="shared" si="2"/>
        <v>2</v>
      </c>
      <c r="X45" s="25">
        <f t="shared" si="2"/>
        <v>2</v>
      </c>
      <c r="Y45" s="25">
        <f t="shared" si="2"/>
        <v>2</v>
      </c>
      <c r="Z45" s="25">
        <f t="shared" si="2"/>
        <v>2</v>
      </c>
      <c r="AA45" s="25">
        <f t="shared" si="2"/>
        <v>2</v>
      </c>
      <c r="AC45" s="32">
        <v>3</v>
      </c>
      <c r="AE45" s="25">
        <f t="shared" si="3"/>
        <v>4.5</v>
      </c>
      <c r="AF45" s="25">
        <f t="shared" si="3"/>
        <v>6</v>
      </c>
      <c r="AG45" s="25">
        <f t="shared" si="3"/>
        <v>6</v>
      </c>
      <c r="AH45" s="25">
        <f t="shared" si="3"/>
        <v>6</v>
      </c>
      <c r="AI45" s="25">
        <f t="shared" si="3"/>
        <v>6</v>
      </c>
      <c r="AJ45" s="25">
        <f t="shared" si="3"/>
        <v>6</v>
      </c>
    </row>
    <row r="46" spans="1:36" x14ac:dyDescent="0.25">
      <c r="A46" s="1">
        <v>42</v>
      </c>
      <c r="B46" s="5" t="s">
        <v>50</v>
      </c>
      <c r="C46" s="1">
        <v>-38.582900000000002</v>
      </c>
      <c r="D46" s="1">
        <v>-58.722299999999997</v>
      </c>
      <c r="E46" s="1">
        <v>163.57</v>
      </c>
      <c r="F46" s="14">
        <v>25</v>
      </c>
      <c r="H46" s="25">
        <v>1</v>
      </c>
      <c r="I46" s="25">
        <v>1</v>
      </c>
      <c r="J46" s="25">
        <v>1</v>
      </c>
      <c r="K46" s="25">
        <v>1</v>
      </c>
      <c r="L46" s="25">
        <v>1</v>
      </c>
      <c r="M46" s="25">
        <v>1</v>
      </c>
      <c r="N46" s="24"/>
      <c r="O46" s="25">
        <v>3</v>
      </c>
      <c r="P46" s="25">
        <v>4</v>
      </c>
      <c r="Q46" s="25">
        <v>4</v>
      </c>
      <c r="R46" s="25">
        <v>4</v>
      </c>
      <c r="S46" s="25">
        <v>5</v>
      </c>
      <c r="T46" s="25">
        <v>5</v>
      </c>
      <c r="V46" s="25">
        <f t="shared" si="2"/>
        <v>2</v>
      </c>
      <c r="W46" s="25">
        <f t="shared" si="2"/>
        <v>2.5</v>
      </c>
      <c r="X46" s="25">
        <f t="shared" si="2"/>
        <v>2.5</v>
      </c>
      <c r="Y46" s="25">
        <f t="shared" si="2"/>
        <v>2.5</v>
      </c>
      <c r="Z46" s="25">
        <f t="shared" si="2"/>
        <v>3</v>
      </c>
      <c r="AA46" s="25">
        <f t="shared" si="2"/>
        <v>3</v>
      </c>
      <c r="AC46" s="32">
        <v>3</v>
      </c>
      <c r="AE46" s="25">
        <f t="shared" si="3"/>
        <v>6</v>
      </c>
      <c r="AF46" s="25">
        <f t="shared" si="3"/>
        <v>7.5</v>
      </c>
      <c r="AG46" s="25">
        <f t="shared" si="3"/>
        <v>7.5</v>
      </c>
      <c r="AH46" s="25">
        <f t="shared" si="3"/>
        <v>7.5</v>
      </c>
      <c r="AI46" s="25">
        <f t="shared" si="3"/>
        <v>9</v>
      </c>
      <c r="AJ46" s="25">
        <f t="shared" si="3"/>
        <v>9</v>
      </c>
    </row>
    <row r="47" spans="1:36" x14ac:dyDescent="0.25">
      <c r="A47" s="1">
        <v>43</v>
      </c>
      <c r="B47" s="5" t="s">
        <v>51</v>
      </c>
      <c r="C47" s="1">
        <v>-38.592199999999998</v>
      </c>
      <c r="D47" s="1">
        <v>-58.749400000000001</v>
      </c>
      <c r="E47" s="1">
        <v>157.02000000000001</v>
      </c>
      <c r="F47" s="14">
        <v>25</v>
      </c>
      <c r="H47" s="25">
        <v>1</v>
      </c>
      <c r="I47" s="25">
        <v>1</v>
      </c>
      <c r="J47" s="25">
        <v>1</v>
      </c>
      <c r="K47" s="25">
        <v>1</v>
      </c>
      <c r="L47" s="25">
        <v>1</v>
      </c>
      <c r="M47" s="25">
        <v>1</v>
      </c>
      <c r="N47" s="24"/>
      <c r="O47" s="25">
        <v>3</v>
      </c>
      <c r="P47" s="25">
        <v>3</v>
      </c>
      <c r="Q47" s="25">
        <v>3</v>
      </c>
      <c r="R47" s="25">
        <v>4</v>
      </c>
      <c r="S47" s="25">
        <v>4</v>
      </c>
      <c r="T47" s="25">
        <v>4</v>
      </c>
      <c r="V47" s="25">
        <f t="shared" si="2"/>
        <v>2</v>
      </c>
      <c r="W47" s="25">
        <f t="shared" si="2"/>
        <v>2</v>
      </c>
      <c r="X47" s="25">
        <f t="shared" si="2"/>
        <v>2</v>
      </c>
      <c r="Y47" s="25">
        <f t="shared" si="2"/>
        <v>2.5</v>
      </c>
      <c r="Z47" s="25">
        <f t="shared" si="2"/>
        <v>2.5</v>
      </c>
      <c r="AA47" s="25">
        <f t="shared" si="2"/>
        <v>2.5</v>
      </c>
      <c r="AC47" s="32">
        <v>3</v>
      </c>
      <c r="AE47" s="25">
        <f t="shared" si="3"/>
        <v>6</v>
      </c>
      <c r="AF47" s="25">
        <f t="shared" si="3"/>
        <v>6</v>
      </c>
      <c r="AG47" s="25">
        <f t="shared" si="3"/>
        <v>6</v>
      </c>
      <c r="AH47" s="25">
        <f t="shared" si="3"/>
        <v>7.5</v>
      </c>
      <c r="AI47" s="25">
        <f t="shared" si="3"/>
        <v>7.5</v>
      </c>
      <c r="AJ47" s="25">
        <f t="shared" si="3"/>
        <v>7.5</v>
      </c>
    </row>
    <row r="48" spans="1:36" x14ac:dyDescent="0.25">
      <c r="A48" s="1">
        <v>44</v>
      </c>
      <c r="B48" s="5" t="s">
        <v>52</v>
      </c>
      <c r="C48" s="1">
        <v>-38.5991</v>
      </c>
      <c r="D48" s="1">
        <v>-58.768500000000003</v>
      </c>
      <c r="E48" s="1">
        <v>157.02000000000001</v>
      </c>
      <c r="F48" s="14">
        <v>25</v>
      </c>
      <c r="H48" s="25">
        <v>1</v>
      </c>
      <c r="I48" s="25">
        <v>1</v>
      </c>
      <c r="J48" s="25">
        <v>1</v>
      </c>
      <c r="K48" s="25">
        <v>1</v>
      </c>
      <c r="L48" s="25">
        <v>1</v>
      </c>
      <c r="M48" s="25">
        <v>1</v>
      </c>
      <c r="N48" s="24"/>
      <c r="O48" s="25">
        <v>3</v>
      </c>
      <c r="P48" s="25">
        <v>4</v>
      </c>
      <c r="Q48" s="25">
        <v>4</v>
      </c>
      <c r="R48" s="25">
        <v>4</v>
      </c>
      <c r="S48" s="25">
        <v>5</v>
      </c>
      <c r="T48" s="25">
        <v>5</v>
      </c>
      <c r="V48" s="25">
        <f t="shared" si="2"/>
        <v>2</v>
      </c>
      <c r="W48" s="25">
        <f t="shared" si="2"/>
        <v>2.5</v>
      </c>
      <c r="X48" s="25">
        <f t="shared" si="2"/>
        <v>2.5</v>
      </c>
      <c r="Y48" s="25">
        <f t="shared" si="2"/>
        <v>2.5</v>
      </c>
      <c r="Z48" s="25">
        <f t="shared" si="2"/>
        <v>3</v>
      </c>
      <c r="AA48" s="25">
        <f t="shared" si="2"/>
        <v>3</v>
      </c>
      <c r="AC48" s="32">
        <v>3</v>
      </c>
      <c r="AE48" s="25">
        <f t="shared" si="3"/>
        <v>6</v>
      </c>
      <c r="AF48" s="25">
        <f t="shared" si="3"/>
        <v>7.5</v>
      </c>
      <c r="AG48" s="25">
        <f t="shared" si="3"/>
        <v>7.5</v>
      </c>
      <c r="AH48" s="25">
        <f t="shared" si="3"/>
        <v>7.5</v>
      </c>
      <c r="AI48" s="25">
        <f t="shared" si="3"/>
        <v>9</v>
      </c>
      <c r="AJ48" s="25">
        <f t="shared" si="3"/>
        <v>9</v>
      </c>
    </row>
    <row r="49" spans="1:36" x14ac:dyDescent="0.25">
      <c r="A49" s="1">
        <v>45</v>
      </c>
      <c r="B49" s="5" t="s">
        <v>53</v>
      </c>
      <c r="C49" s="1">
        <v>-38.611600000000003</v>
      </c>
      <c r="D49" s="1">
        <v>-58.806399999999996</v>
      </c>
      <c r="E49" s="1">
        <v>150.81</v>
      </c>
      <c r="F49" s="14">
        <v>25</v>
      </c>
      <c r="H49" s="25">
        <v>1</v>
      </c>
      <c r="I49" s="25">
        <v>1</v>
      </c>
      <c r="J49" s="25">
        <v>1</v>
      </c>
      <c r="K49" s="25">
        <v>1</v>
      </c>
      <c r="L49" s="25">
        <v>1</v>
      </c>
      <c r="M49" s="25">
        <v>1</v>
      </c>
      <c r="N49" s="24"/>
      <c r="O49" s="25">
        <v>3</v>
      </c>
      <c r="P49" s="25">
        <v>4</v>
      </c>
      <c r="Q49" s="25">
        <v>4</v>
      </c>
      <c r="R49" s="25">
        <v>4</v>
      </c>
      <c r="S49" s="25">
        <v>5</v>
      </c>
      <c r="T49" s="25">
        <v>5</v>
      </c>
      <c r="V49" s="25">
        <f t="shared" si="2"/>
        <v>2</v>
      </c>
      <c r="W49" s="25">
        <f t="shared" si="2"/>
        <v>2.5</v>
      </c>
      <c r="X49" s="25">
        <f t="shared" si="2"/>
        <v>2.5</v>
      </c>
      <c r="Y49" s="25">
        <f t="shared" si="2"/>
        <v>2.5</v>
      </c>
      <c r="Z49" s="25">
        <f t="shared" si="2"/>
        <v>3</v>
      </c>
      <c r="AA49" s="25">
        <f t="shared" si="2"/>
        <v>3</v>
      </c>
      <c r="AC49" s="32">
        <v>3</v>
      </c>
      <c r="AE49" s="25">
        <f t="shared" si="3"/>
        <v>6</v>
      </c>
      <c r="AF49" s="25">
        <f t="shared" si="3"/>
        <v>7.5</v>
      </c>
      <c r="AG49" s="25">
        <f t="shared" si="3"/>
        <v>7.5</v>
      </c>
      <c r="AH49" s="25">
        <f t="shared" si="3"/>
        <v>7.5</v>
      </c>
      <c r="AI49" s="25">
        <f t="shared" si="3"/>
        <v>9</v>
      </c>
      <c r="AJ49" s="25">
        <f t="shared" si="3"/>
        <v>9</v>
      </c>
    </row>
    <row r="50" spans="1:36" x14ac:dyDescent="0.25">
      <c r="A50" s="1">
        <v>46</v>
      </c>
      <c r="B50" s="5" t="s">
        <v>54</v>
      </c>
      <c r="C50" s="1">
        <v>-38.673299999999998</v>
      </c>
      <c r="D50" s="1">
        <v>-59.008800000000001</v>
      </c>
      <c r="E50" s="1">
        <v>157.94999999999999</v>
      </c>
      <c r="F50" s="14">
        <v>25</v>
      </c>
      <c r="H50" s="25">
        <v>1</v>
      </c>
      <c r="I50" s="25">
        <v>1</v>
      </c>
      <c r="J50" s="25">
        <v>1</v>
      </c>
      <c r="K50" s="25">
        <v>1</v>
      </c>
      <c r="L50" s="25">
        <v>1</v>
      </c>
      <c r="M50" s="25">
        <v>1</v>
      </c>
      <c r="N50" s="24"/>
      <c r="O50" s="25">
        <v>4</v>
      </c>
      <c r="P50" s="25">
        <v>4</v>
      </c>
      <c r="Q50" s="25">
        <v>5</v>
      </c>
      <c r="R50" s="25">
        <v>5</v>
      </c>
      <c r="S50" s="25">
        <v>5</v>
      </c>
      <c r="T50" s="25">
        <v>5</v>
      </c>
      <c r="V50" s="25">
        <f t="shared" si="2"/>
        <v>2.5</v>
      </c>
      <c r="W50" s="25">
        <f t="shared" si="2"/>
        <v>2.5</v>
      </c>
      <c r="X50" s="25">
        <f t="shared" si="2"/>
        <v>3</v>
      </c>
      <c r="Y50" s="25">
        <f t="shared" si="2"/>
        <v>3</v>
      </c>
      <c r="Z50" s="25">
        <f t="shared" si="2"/>
        <v>3</v>
      </c>
      <c r="AA50" s="25">
        <f t="shared" si="2"/>
        <v>3</v>
      </c>
      <c r="AC50" s="32">
        <v>3</v>
      </c>
      <c r="AE50" s="25">
        <f t="shared" si="3"/>
        <v>7.5</v>
      </c>
      <c r="AF50" s="25">
        <f t="shared" si="3"/>
        <v>7.5</v>
      </c>
      <c r="AG50" s="25">
        <f t="shared" si="3"/>
        <v>9</v>
      </c>
      <c r="AH50" s="25">
        <f t="shared" si="3"/>
        <v>9</v>
      </c>
      <c r="AI50" s="25">
        <f t="shared" si="3"/>
        <v>9</v>
      </c>
      <c r="AJ50" s="25">
        <f t="shared" si="3"/>
        <v>9</v>
      </c>
    </row>
    <row r="51" spans="1:36" x14ac:dyDescent="0.25">
      <c r="A51" s="1">
        <v>47</v>
      </c>
      <c r="B51" s="5" t="s">
        <v>55</v>
      </c>
      <c r="C51" s="1">
        <v>-38.753900000000002</v>
      </c>
      <c r="D51" s="1">
        <v>-59.428699999999999</v>
      </c>
      <c r="E51" s="1">
        <v>168.93</v>
      </c>
      <c r="F51" s="14">
        <v>19</v>
      </c>
      <c r="H51" s="25">
        <v>1</v>
      </c>
      <c r="I51" s="25">
        <v>1</v>
      </c>
      <c r="J51" s="25">
        <v>1</v>
      </c>
      <c r="K51" s="25">
        <v>1</v>
      </c>
      <c r="L51" s="25">
        <v>1</v>
      </c>
      <c r="M51" s="25">
        <v>2</v>
      </c>
      <c r="N51" s="24"/>
      <c r="O51" s="25">
        <v>3</v>
      </c>
      <c r="P51" s="25">
        <v>3</v>
      </c>
      <c r="Q51" s="25">
        <v>3</v>
      </c>
      <c r="R51" s="25">
        <v>4</v>
      </c>
      <c r="S51" s="25">
        <v>4</v>
      </c>
      <c r="T51" s="25">
        <v>4</v>
      </c>
      <c r="V51" s="25">
        <f t="shared" si="2"/>
        <v>2</v>
      </c>
      <c r="W51" s="25">
        <f t="shared" si="2"/>
        <v>2</v>
      </c>
      <c r="X51" s="25">
        <f t="shared" si="2"/>
        <v>2</v>
      </c>
      <c r="Y51" s="25">
        <f t="shared" si="2"/>
        <v>2.5</v>
      </c>
      <c r="Z51" s="25">
        <f t="shared" si="2"/>
        <v>2.5</v>
      </c>
      <c r="AA51" s="25">
        <f t="shared" si="2"/>
        <v>3</v>
      </c>
      <c r="AC51" s="32">
        <v>2</v>
      </c>
      <c r="AE51" s="25">
        <f t="shared" si="3"/>
        <v>4</v>
      </c>
      <c r="AF51" s="25">
        <f t="shared" si="3"/>
        <v>4</v>
      </c>
      <c r="AG51" s="25">
        <f t="shared" si="3"/>
        <v>4</v>
      </c>
      <c r="AH51" s="25">
        <f t="shared" si="3"/>
        <v>5</v>
      </c>
      <c r="AI51" s="25">
        <f t="shared" si="3"/>
        <v>5</v>
      </c>
      <c r="AJ51" s="25">
        <f t="shared" si="3"/>
        <v>6</v>
      </c>
    </row>
    <row r="52" spans="1:36" x14ac:dyDescent="0.25">
      <c r="A52" s="1">
        <v>48</v>
      </c>
      <c r="B52" s="5" t="s">
        <v>56</v>
      </c>
      <c r="C52" s="1">
        <v>-38.808700000000002</v>
      </c>
      <c r="D52" s="1">
        <v>-59.734299999999998</v>
      </c>
      <c r="E52" s="1">
        <v>158.21</v>
      </c>
      <c r="F52" s="14">
        <v>19</v>
      </c>
      <c r="H52" s="25">
        <v>1</v>
      </c>
      <c r="I52" s="25">
        <v>1</v>
      </c>
      <c r="J52" s="25">
        <v>1</v>
      </c>
      <c r="K52" s="25">
        <v>1</v>
      </c>
      <c r="L52" s="25">
        <v>1</v>
      </c>
      <c r="M52" s="25">
        <v>1</v>
      </c>
      <c r="N52" s="24"/>
      <c r="O52" s="25">
        <v>2</v>
      </c>
      <c r="P52" s="25">
        <v>3</v>
      </c>
      <c r="Q52" s="25">
        <v>3</v>
      </c>
      <c r="R52" s="25">
        <v>3</v>
      </c>
      <c r="S52" s="25">
        <v>3</v>
      </c>
      <c r="T52" s="25">
        <v>4</v>
      </c>
      <c r="V52" s="25">
        <f t="shared" si="2"/>
        <v>1.5</v>
      </c>
      <c r="W52" s="25">
        <f t="shared" si="2"/>
        <v>2</v>
      </c>
      <c r="X52" s="25">
        <f t="shared" si="2"/>
        <v>2</v>
      </c>
      <c r="Y52" s="25">
        <f t="shared" si="2"/>
        <v>2</v>
      </c>
      <c r="Z52" s="25">
        <f t="shared" si="2"/>
        <v>2</v>
      </c>
      <c r="AA52" s="25">
        <f t="shared" si="2"/>
        <v>2.5</v>
      </c>
      <c r="AC52" s="32">
        <v>3</v>
      </c>
      <c r="AE52" s="25">
        <f t="shared" si="3"/>
        <v>4.5</v>
      </c>
      <c r="AF52" s="25">
        <f t="shared" si="3"/>
        <v>6</v>
      </c>
      <c r="AG52" s="25">
        <f t="shared" si="3"/>
        <v>6</v>
      </c>
      <c r="AH52" s="25">
        <f t="shared" si="3"/>
        <v>6</v>
      </c>
      <c r="AI52" s="25">
        <f t="shared" si="3"/>
        <v>6</v>
      </c>
      <c r="AJ52" s="25">
        <f t="shared" si="3"/>
        <v>7.5</v>
      </c>
    </row>
    <row r="53" spans="1:36" x14ac:dyDescent="0.25">
      <c r="A53" s="1">
        <v>49</v>
      </c>
      <c r="B53" s="5" t="s">
        <v>57</v>
      </c>
      <c r="C53" s="1">
        <v>-38.860500000000002</v>
      </c>
      <c r="D53" s="1">
        <v>-60.071399999999997</v>
      </c>
      <c r="E53" s="1">
        <v>170</v>
      </c>
      <c r="F53" s="14">
        <v>14</v>
      </c>
      <c r="H53" s="25">
        <v>1</v>
      </c>
      <c r="I53" s="25">
        <v>1</v>
      </c>
      <c r="J53" s="25">
        <v>1</v>
      </c>
      <c r="K53" s="25">
        <v>1</v>
      </c>
      <c r="L53" s="25">
        <v>1</v>
      </c>
      <c r="M53" s="25">
        <v>1</v>
      </c>
      <c r="N53" s="24"/>
      <c r="O53" s="25">
        <v>3</v>
      </c>
      <c r="P53" s="25">
        <v>3</v>
      </c>
      <c r="Q53" s="25">
        <v>3</v>
      </c>
      <c r="R53" s="25">
        <v>4</v>
      </c>
      <c r="S53" s="25">
        <v>4</v>
      </c>
      <c r="T53" s="25">
        <v>4</v>
      </c>
      <c r="V53" s="25">
        <f t="shared" si="2"/>
        <v>2</v>
      </c>
      <c r="W53" s="25">
        <f t="shared" si="2"/>
        <v>2</v>
      </c>
      <c r="X53" s="25">
        <f t="shared" si="2"/>
        <v>2</v>
      </c>
      <c r="Y53" s="25">
        <f t="shared" si="2"/>
        <v>2.5</v>
      </c>
      <c r="Z53" s="25">
        <f t="shared" si="2"/>
        <v>2.5</v>
      </c>
      <c r="AA53" s="25">
        <f t="shared" si="2"/>
        <v>2.5</v>
      </c>
      <c r="AC53" s="32">
        <v>3</v>
      </c>
      <c r="AE53" s="25">
        <f t="shared" si="3"/>
        <v>6</v>
      </c>
      <c r="AF53" s="25">
        <f t="shared" si="3"/>
        <v>6</v>
      </c>
      <c r="AG53" s="25">
        <f t="shared" si="3"/>
        <v>6</v>
      </c>
      <c r="AH53" s="25">
        <f t="shared" si="3"/>
        <v>7.5</v>
      </c>
      <c r="AI53" s="25">
        <f t="shared" si="3"/>
        <v>7.5</v>
      </c>
      <c r="AJ53" s="25">
        <f t="shared" si="3"/>
        <v>7.5</v>
      </c>
    </row>
    <row r="54" spans="1:36" x14ac:dyDescent="0.25">
      <c r="A54" s="1">
        <v>50</v>
      </c>
      <c r="B54" s="5" t="s">
        <v>58</v>
      </c>
      <c r="C54" s="1">
        <v>-38.862000000000002</v>
      </c>
      <c r="D54" s="1">
        <v>-60.085099999999997</v>
      </c>
      <c r="E54" s="1">
        <v>170</v>
      </c>
      <c r="F54" s="14">
        <v>14</v>
      </c>
      <c r="H54" s="25">
        <v>1</v>
      </c>
      <c r="I54" s="25">
        <v>1</v>
      </c>
      <c r="J54" s="25">
        <v>1</v>
      </c>
      <c r="K54" s="25">
        <v>1</v>
      </c>
      <c r="L54" s="25">
        <v>1</v>
      </c>
      <c r="M54" s="25">
        <v>1</v>
      </c>
      <c r="N54" s="24"/>
      <c r="O54" s="25">
        <v>3</v>
      </c>
      <c r="P54" s="25">
        <v>3</v>
      </c>
      <c r="Q54" s="25">
        <v>3</v>
      </c>
      <c r="R54" s="25">
        <v>4</v>
      </c>
      <c r="S54" s="25">
        <v>4</v>
      </c>
      <c r="T54" s="25">
        <v>4</v>
      </c>
      <c r="V54" s="25">
        <f t="shared" si="2"/>
        <v>2</v>
      </c>
      <c r="W54" s="25">
        <f t="shared" si="2"/>
        <v>2</v>
      </c>
      <c r="X54" s="25">
        <f t="shared" si="2"/>
        <v>2</v>
      </c>
      <c r="Y54" s="25">
        <f t="shared" si="2"/>
        <v>2.5</v>
      </c>
      <c r="Z54" s="25">
        <f t="shared" si="2"/>
        <v>2.5</v>
      </c>
      <c r="AA54" s="25">
        <f t="shared" si="2"/>
        <v>2.5</v>
      </c>
      <c r="AC54" s="32">
        <v>3</v>
      </c>
      <c r="AE54" s="25">
        <f t="shared" si="3"/>
        <v>6</v>
      </c>
      <c r="AF54" s="25">
        <f t="shared" si="3"/>
        <v>6</v>
      </c>
      <c r="AG54" s="25">
        <f t="shared" si="3"/>
        <v>6</v>
      </c>
      <c r="AH54" s="25">
        <f t="shared" si="3"/>
        <v>7.5</v>
      </c>
      <c r="AI54" s="25">
        <f t="shared" si="3"/>
        <v>7.5</v>
      </c>
      <c r="AJ54" s="25">
        <f t="shared" si="3"/>
        <v>7.5</v>
      </c>
    </row>
    <row r="55" spans="1:36" x14ac:dyDescent="0.25">
      <c r="A55" s="1">
        <v>51</v>
      </c>
      <c r="B55" s="5" t="s">
        <v>59</v>
      </c>
      <c r="C55" s="1">
        <v>-38.901400000000002</v>
      </c>
      <c r="D55" s="1">
        <v>-60.336399999999998</v>
      </c>
      <c r="E55" s="1">
        <v>166.79</v>
      </c>
      <c r="F55" s="14">
        <v>8</v>
      </c>
      <c r="H55" s="25">
        <v>1</v>
      </c>
      <c r="I55" s="25">
        <v>1</v>
      </c>
      <c r="J55" s="25">
        <v>1</v>
      </c>
      <c r="K55" s="25">
        <v>1</v>
      </c>
      <c r="L55" s="25">
        <v>1</v>
      </c>
      <c r="M55" s="25">
        <v>1</v>
      </c>
      <c r="N55" s="24"/>
      <c r="O55" s="25">
        <v>2</v>
      </c>
      <c r="P55" s="25">
        <v>2</v>
      </c>
      <c r="Q55" s="25">
        <v>3</v>
      </c>
      <c r="R55" s="25">
        <v>3</v>
      </c>
      <c r="S55" s="25">
        <v>3</v>
      </c>
      <c r="T55" s="25">
        <v>3</v>
      </c>
      <c r="V55" s="25">
        <f t="shared" si="2"/>
        <v>1.5</v>
      </c>
      <c r="W55" s="25">
        <f t="shared" si="2"/>
        <v>1.5</v>
      </c>
      <c r="X55" s="25">
        <f t="shared" si="2"/>
        <v>2</v>
      </c>
      <c r="Y55" s="25">
        <f t="shared" si="2"/>
        <v>2</v>
      </c>
      <c r="Z55" s="25">
        <f t="shared" si="2"/>
        <v>2</v>
      </c>
      <c r="AA55" s="25">
        <f t="shared" si="2"/>
        <v>2</v>
      </c>
      <c r="AC55" s="32">
        <v>3</v>
      </c>
      <c r="AE55" s="25">
        <f t="shared" si="3"/>
        <v>4.5</v>
      </c>
      <c r="AF55" s="25">
        <f t="shared" si="3"/>
        <v>4.5</v>
      </c>
      <c r="AG55" s="25">
        <f t="shared" si="3"/>
        <v>6</v>
      </c>
      <c r="AH55" s="25">
        <f t="shared" si="3"/>
        <v>6</v>
      </c>
      <c r="AI55" s="25">
        <f t="shared" si="3"/>
        <v>6</v>
      </c>
      <c r="AJ55" s="25">
        <f t="shared" si="3"/>
        <v>6</v>
      </c>
    </row>
    <row r="56" spans="1:36" x14ac:dyDescent="0.25">
      <c r="A56" s="1">
        <v>52</v>
      </c>
      <c r="B56" s="5" t="s">
        <v>60</v>
      </c>
      <c r="C56" s="1">
        <v>-38.992199999999997</v>
      </c>
      <c r="D56" s="1">
        <v>-61.253300000000003</v>
      </c>
      <c r="E56" s="1">
        <v>186.64</v>
      </c>
      <c r="F56" s="14">
        <v>3</v>
      </c>
      <c r="H56" s="25">
        <v>1</v>
      </c>
      <c r="I56" s="25">
        <v>1</v>
      </c>
      <c r="J56" s="25">
        <v>1</v>
      </c>
      <c r="K56" s="25">
        <v>1</v>
      </c>
      <c r="L56" s="25">
        <v>1</v>
      </c>
      <c r="M56" s="25">
        <v>1</v>
      </c>
      <c r="N56" s="24"/>
      <c r="O56" s="25">
        <v>2</v>
      </c>
      <c r="P56" s="25">
        <v>2</v>
      </c>
      <c r="Q56" s="25">
        <v>3</v>
      </c>
      <c r="R56" s="25">
        <v>3</v>
      </c>
      <c r="S56" s="25">
        <v>3</v>
      </c>
      <c r="T56" s="25">
        <v>3</v>
      </c>
      <c r="V56" s="25">
        <f t="shared" si="2"/>
        <v>1.5</v>
      </c>
      <c r="W56" s="25">
        <f t="shared" si="2"/>
        <v>1.5</v>
      </c>
      <c r="X56" s="25">
        <f t="shared" si="2"/>
        <v>2</v>
      </c>
      <c r="Y56" s="25">
        <f t="shared" si="2"/>
        <v>2</v>
      </c>
      <c r="Z56" s="25">
        <f t="shared" si="2"/>
        <v>2</v>
      </c>
      <c r="AA56" s="25">
        <f t="shared" si="2"/>
        <v>2</v>
      </c>
      <c r="AC56" s="32">
        <v>2</v>
      </c>
      <c r="AE56" s="25">
        <f t="shared" si="3"/>
        <v>3</v>
      </c>
      <c r="AF56" s="25">
        <f t="shared" si="3"/>
        <v>3</v>
      </c>
      <c r="AG56" s="25">
        <f t="shared" si="3"/>
        <v>4</v>
      </c>
      <c r="AH56" s="25">
        <f t="shared" si="3"/>
        <v>4</v>
      </c>
      <c r="AI56" s="25">
        <f t="shared" si="3"/>
        <v>4</v>
      </c>
      <c r="AJ56" s="25">
        <f t="shared" si="3"/>
        <v>4</v>
      </c>
    </row>
    <row r="57" spans="1:36" x14ac:dyDescent="0.25">
      <c r="A57" s="1">
        <v>53</v>
      </c>
      <c r="B57" s="5" t="s">
        <v>61</v>
      </c>
      <c r="C57" s="1">
        <v>-39.003799999999998</v>
      </c>
      <c r="D57" s="1">
        <v>-61.533000000000001</v>
      </c>
      <c r="E57" s="1">
        <v>173.68</v>
      </c>
      <c r="F57" s="14">
        <v>1</v>
      </c>
      <c r="H57" s="25">
        <v>1</v>
      </c>
      <c r="I57" s="25">
        <v>1</v>
      </c>
      <c r="J57" s="25">
        <v>1</v>
      </c>
      <c r="K57" s="25">
        <v>1</v>
      </c>
      <c r="L57" s="25">
        <v>1</v>
      </c>
      <c r="M57" s="25">
        <v>1</v>
      </c>
      <c r="N57" s="24"/>
      <c r="O57" s="25">
        <v>2</v>
      </c>
      <c r="P57" s="25">
        <v>3</v>
      </c>
      <c r="Q57" s="25">
        <v>3</v>
      </c>
      <c r="R57" s="25">
        <v>3</v>
      </c>
      <c r="S57" s="25">
        <v>3</v>
      </c>
      <c r="T57" s="25">
        <v>4</v>
      </c>
      <c r="V57" s="25">
        <f t="shared" si="2"/>
        <v>1.5</v>
      </c>
      <c r="W57" s="25">
        <f t="shared" si="2"/>
        <v>2</v>
      </c>
      <c r="X57" s="25">
        <f t="shared" si="2"/>
        <v>2</v>
      </c>
      <c r="Y57" s="25">
        <f t="shared" si="2"/>
        <v>2</v>
      </c>
      <c r="Z57" s="25">
        <f t="shared" si="2"/>
        <v>2</v>
      </c>
      <c r="AA57" s="25">
        <f t="shared" si="2"/>
        <v>2.5</v>
      </c>
      <c r="AC57" s="32">
        <v>3</v>
      </c>
      <c r="AE57" s="25">
        <f t="shared" si="3"/>
        <v>4.5</v>
      </c>
      <c r="AF57" s="25">
        <f t="shared" si="3"/>
        <v>6</v>
      </c>
      <c r="AG57" s="25">
        <f t="shared" si="3"/>
        <v>6</v>
      </c>
      <c r="AH57" s="25">
        <f t="shared" si="3"/>
        <v>6</v>
      </c>
      <c r="AI57" s="25">
        <f t="shared" si="3"/>
        <v>6</v>
      </c>
      <c r="AJ57" s="25">
        <f t="shared" si="3"/>
        <v>7.5</v>
      </c>
    </row>
  </sheetData>
  <mergeCells count="10">
    <mergeCell ref="H3:M3"/>
    <mergeCell ref="O3:T3"/>
    <mergeCell ref="V3:AA3"/>
    <mergeCell ref="AE3:AJ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7"/>
  <sheetViews>
    <sheetView topLeftCell="AV1" workbookViewId="0">
      <selection activeCell="V26" sqref="U26:V26"/>
    </sheetView>
  </sheetViews>
  <sheetFormatPr defaultColWidth="11.42578125" defaultRowHeight="15" x14ac:dyDescent="0.25"/>
  <cols>
    <col min="2" max="2" width="35.7109375" bestFit="1" customWidth="1"/>
    <col min="36" max="36" width="11.42578125" customWidth="1"/>
    <col min="42" max="42" width="11" customWidth="1"/>
    <col min="43" max="43" width="14.28515625" customWidth="1"/>
  </cols>
  <sheetData>
    <row r="1" spans="1:50" x14ac:dyDescent="0.25">
      <c r="A1" t="s">
        <v>78</v>
      </c>
    </row>
    <row r="3" spans="1:50" x14ac:dyDescent="0.25">
      <c r="A3" s="40" t="s">
        <v>0</v>
      </c>
      <c r="B3" s="40" t="s">
        <v>71</v>
      </c>
      <c r="C3" s="40" t="s">
        <v>1</v>
      </c>
      <c r="D3" s="40" t="s">
        <v>2</v>
      </c>
      <c r="E3" s="40" t="s">
        <v>70</v>
      </c>
      <c r="F3" s="40" t="s">
        <v>69</v>
      </c>
      <c r="H3" s="44" t="s">
        <v>64</v>
      </c>
      <c r="I3" s="44"/>
      <c r="J3" s="44"/>
      <c r="K3" s="44"/>
      <c r="L3" s="44"/>
      <c r="M3" s="44"/>
      <c r="O3" s="45" t="s">
        <v>62</v>
      </c>
      <c r="P3" s="45"/>
      <c r="Q3" s="45"/>
      <c r="R3" s="45"/>
      <c r="S3" s="45"/>
      <c r="T3" s="45"/>
      <c r="V3" s="45" t="s">
        <v>76</v>
      </c>
      <c r="W3" s="45"/>
      <c r="X3" s="45"/>
      <c r="Y3" s="45"/>
      <c r="Z3" s="45"/>
      <c r="AA3" s="45"/>
      <c r="AC3" s="46" t="s">
        <v>77</v>
      </c>
      <c r="AD3" s="46"/>
      <c r="AE3" s="46"/>
      <c r="AF3" s="46"/>
      <c r="AG3" s="46"/>
      <c r="AH3" s="46"/>
      <c r="AJ3" s="47" t="s">
        <v>79</v>
      </c>
      <c r="AK3" s="47"/>
      <c r="AL3" s="47"/>
      <c r="AM3" s="47"/>
      <c r="AN3" s="47"/>
      <c r="AO3" s="47"/>
      <c r="AQ3" s="28" t="s">
        <v>80</v>
      </c>
      <c r="AS3" s="48" t="s">
        <v>81</v>
      </c>
      <c r="AT3" s="48"/>
      <c r="AU3" s="48"/>
      <c r="AV3" s="48"/>
      <c r="AW3" s="48"/>
      <c r="AX3" s="48"/>
    </row>
    <row r="4" spans="1:50" x14ac:dyDescent="0.25">
      <c r="A4" s="40"/>
      <c r="B4" s="40"/>
      <c r="C4" s="40"/>
      <c r="D4" s="40"/>
      <c r="E4" s="40"/>
      <c r="F4" s="40"/>
      <c r="H4" s="36" t="s">
        <v>3</v>
      </c>
      <c r="I4" s="36" t="s">
        <v>4</v>
      </c>
      <c r="J4" s="36" t="s">
        <v>5</v>
      </c>
      <c r="K4" s="36" t="s">
        <v>6</v>
      </c>
      <c r="L4" s="36" t="s">
        <v>7</v>
      </c>
      <c r="M4" s="36" t="s">
        <v>8</v>
      </c>
      <c r="O4" s="35" t="s">
        <v>3</v>
      </c>
      <c r="P4" s="35" t="s">
        <v>4</v>
      </c>
      <c r="Q4" s="35" t="s">
        <v>5</v>
      </c>
      <c r="R4" s="35" t="s">
        <v>6</v>
      </c>
      <c r="S4" s="35" t="s">
        <v>7</v>
      </c>
      <c r="T4" s="35" t="s">
        <v>8</v>
      </c>
      <c r="V4" s="35" t="s">
        <v>3</v>
      </c>
      <c r="W4" s="35" t="s">
        <v>4</v>
      </c>
      <c r="X4" s="35" t="s">
        <v>5</v>
      </c>
      <c r="Y4" s="35" t="s">
        <v>6</v>
      </c>
      <c r="Z4" s="35" t="s">
        <v>7</v>
      </c>
      <c r="AA4" s="35" t="s">
        <v>8</v>
      </c>
      <c r="AC4" s="34" t="s">
        <v>3</v>
      </c>
      <c r="AD4" s="34" t="s">
        <v>4</v>
      </c>
      <c r="AE4" s="34" t="s">
        <v>5</v>
      </c>
      <c r="AF4" s="34" t="s">
        <v>6</v>
      </c>
      <c r="AG4" s="34" t="s">
        <v>7</v>
      </c>
      <c r="AH4" s="34" t="s">
        <v>8</v>
      </c>
      <c r="AJ4" s="37" t="s">
        <v>3</v>
      </c>
      <c r="AK4" s="37" t="s">
        <v>4</v>
      </c>
      <c r="AL4" s="37" t="s">
        <v>5</v>
      </c>
      <c r="AM4" s="37" t="s">
        <v>6</v>
      </c>
      <c r="AN4" s="37" t="s">
        <v>7</v>
      </c>
      <c r="AO4" s="37" t="s">
        <v>8</v>
      </c>
      <c r="AQ4" s="30" t="s">
        <v>82</v>
      </c>
      <c r="AS4" s="38" t="s">
        <v>3</v>
      </c>
      <c r="AT4" s="38" t="s">
        <v>4</v>
      </c>
      <c r="AU4" s="38" t="s">
        <v>5</v>
      </c>
      <c r="AV4" s="38" t="s">
        <v>6</v>
      </c>
      <c r="AW4" s="38" t="s">
        <v>7</v>
      </c>
      <c r="AX4" s="38" t="s">
        <v>8</v>
      </c>
    </row>
    <row r="5" spans="1:50" x14ac:dyDescent="0.25">
      <c r="A5" s="1">
        <v>1</v>
      </c>
      <c r="B5" s="5" t="s">
        <v>9</v>
      </c>
      <c r="C5" s="1">
        <v>-36.351300000000002</v>
      </c>
      <c r="D5" s="1">
        <v>-56.719099999999997</v>
      </c>
      <c r="E5" s="1">
        <v>64.41</v>
      </c>
      <c r="F5" s="14">
        <v>53</v>
      </c>
      <c r="H5" s="11">
        <v>2.5856807343593085</v>
      </c>
      <c r="I5" s="11">
        <v>2.7937739737184244</v>
      </c>
      <c r="J5" s="11">
        <v>2.8237454065587562</v>
      </c>
      <c r="K5" s="11">
        <v>2.9278235026577173</v>
      </c>
      <c r="L5" s="2">
        <v>3.0132680045295936</v>
      </c>
      <c r="M5" s="11">
        <v>3.0788183960847166</v>
      </c>
      <c r="O5" s="2">
        <v>3.3753192656406918</v>
      </c>
      <c r="P5" s="2">
        <v>3.1672260262815759</v>
      </c>
      <c r="Q5" s="2">
        <v>3.1372545934412441</v>
      </c>
      <c r="R5" s="2">
        <v>3.033176497342283</v>
      </c>
      <c r="S5" s="2">
        <v>2.9477319954704067</v>
      </c>
      <c r="T5" s="2">
        <v>2.8821816039152837</v>
      </c>
      <c r="V5" s="25">
        <v>1</v>
      </c>
      <c r="W5" s="25">
        <v>1</v>
      </c>
      <c r="X5" s="25">
        <v>1</v>
      </c>
      <c r="Y5" s="25">
        <v>1</v>
      </c>
      <c r="Z5" s="25">
        <v>1</v>
      </c>
      <c r="AA5" s="25">
        <v>1</v>
      </c>
      <c r="AB5" s="24"/>
      <c r="AC5" s="25">
        <v>1</v>
      </c>
      <c r="AD5" s="25">
        <v>1</v>
      </c>
      <c r="AE5" s="25">
        <v>1</v>
      </c>
      <c r="AF5" s="25">
        <v>2</v>
      </c>
      <c r="AG5" s="25">
        <v>2</v>
      </c>
      <c r="AH5" s="25">
        <v>2</v>
      </c>
      <c r="AJ5" s="25">
        <f>(V5+AC5)/2</f>
        <v>1</v>
      </c>
      <c r="AK5" s="25">
        <f t="shared" ref="AK5:AO20" si="0">(W5+AD5)/2</f>
        <v>1</v>
      </c>
      <c r="AL5" s="25">
        <f t="shared" si="0"/>
        <v>1</v>
      </c>
      <c r="AM5" s="25">
        <f t="shared" si="0"/>
        <v>1.5</v>
      </c>
      <c r="AN5" s="25">
        <f t="shared" si="0"/>
        <v>1.5</v>
      </c>
      <c r="AO5" s="25">
        <f t="shared" si="0"/>
        <v>1.5</v>
      </c>
      <c r="AQ5" s="32">
        <v>4</v>
      </c>
      <c r="AS5" s="25">
        <f>AJ5*$AQ5</f>
        <v>4</v>
      </c>
      <c r="AT5" s="25">
        <f t="shared" ref="AT5:AX20" si="1">AK5*$AQ5</f>
        <v>4</v>
      </c>
      <c r="AU5" s="25">
        <f t="shared" si="1"/>
        <v>4</v>
      </c>
      <c r="AV5" s="25">
        <f t="shared" si="1"/>
        <v>6</v>
      </c>
      <c r="AW5" s="25">
        <f t="shared" si="1"/>
        <v>6</v>
      </c>
      <c r="AX5" s="25">
        <f t="shared" si="1"/>
        <v>6</v>
      </c>
    </row>
    <row r="6" spans="1:50" x14ac:dyDescent="0.25">
      <c r="A6" s="1">
        <v>2</v>
      </c>
      <c r="B6" s="5" t="s">
        <v>10</v>
      </c>
      <c r="C6" s="1">
        <v>-36.471600000000002</v>
      </c>
      <c r="D6" s="1">
        <v>-56.6937</v>
      </c>
      <c r="E6" s="1">
        <v>85.14</v>
      </c>
      <c r="F6" s="14">
        <v>53</v>
      </c>
      <c r="H6" s="11">
        <v>2.6300270928707365</v>
      </c>
      <c r="I6" s="11">
        <v>2.8462645841597785</v>
      </c>
      <c r="J6" s="11">
        <v>2.9650508558771378</v>
      </c>
      <c r="K6" s="11">
        <v>3.0758169380775731</v>
      </c>
      <c r="L6" s="2">
        <v>3.172444129762777</v>
      </c>
      <c r="M6" s="11">
        <v>3.2457823042329816</v>
      </c>
      <c r="O6" s="2">
        <v>1.0329729071292633</v>
      </c>
      <c r="P6" s="2">
        <v>0.81673541584022136</v>
      </c>
      <c r="Q6" s="2">
        <v>0.69794914412286202</v>
      </c>
      <c r="R6" s="2">
        <v>0.58718306192242675</v>
      </c>
      <c r="S6" s="2">
        <v>0.4905558702372228</v>
      </c>
      <c r="T6" s="2">
        <v>0.41721769576701817</v>
      </c>
      <c r="V6" s="25">
        <v>2</v>
      </c>
      <c r="W6" s="25">
        <v>3</v>
      </c>
      <c r="X6" s="25">
        <v>3</v>
      </c>
      <c r="Y6" s="25">
        <v>3</v>
      </c>
      <c r="Z6" s="25">
        <v>4</v>
      </c>
      <c r="AA6" s="25">
        <v>4</v>
      </c>
      <c r="AB6" s="24"/>
      <c r="AC6" s="25">
        <v>2</v>
      </c>
      <c r="AD6" s="25">
        <v>2</v>
      </c>
      <c r="AE6" s="25">
        <v>2</v>
      </c>
      <c r="AF6" s="25">
        <v>2</v>
      </c>
      <c r="AG6" s="25">
        <v>3</v>
      </c>
      <c r="AH6" s="25">
        <v>3</v>
      </c>
      <c r="AJ6" s="25">
        <f t="shared" ref="AJ6:AO57" si="2">(V6+AC6)/2</f>
        <v>2</v>
      </c>
      <c r="AK6" s="25">
        <f t="shared" si="0"/>
        <v>2.5</v>
      </c>
      <c r="AL6" s="25">
        <f t="shared" si="0"/>
        <v>2.5</v>
      </c>
      <c r="AM6" s="25">
        <f t="shared" si="0"/>
        <v>2.5</v>
      </c>
      <c r="AN6" s="25">
        <f t="shared" si="0"/>
        <v>3.5</v>
      </c>
      <c r="AO6" s="25">
        <f t="shared" si="0"/>
        <v>3.5</v>
      </c>
      <c r="AQ6" s="32">
        <v>4</v>
      </c>
      <c r="AS6" s="25">
        <f t="shared" ref="AS6:AX57" si="3">AJ6*$AQ6</f>
        <v>8</v>
      </c>
      <c r="AT6" s="25">
        <f t="shared" si="1"/>
        <v>10</v>
      </c>
      <c r="AU6" s="25">
        <f t="shared" si="1"/>
        <v>10</v>
      </c>
      <c r="AV6" s="25">
        <f t="shared" si="1"/>
        <v>10</v>
      </c>
      <c r="AW6" s="25">
        <f t="shared" si="1"/>
        <v>14</v>
      </c>
      <c r="AX6" s="25">
        <f t="shared" si="1"/>
        <v>14</v>
      </c>
    </row>
    <row r="7" spans="1:50" x14ac:dyDescent="0.25">
      <c r="A7" s="1">
        <v>3</v>
      </c>
      <c r="B7" s="5" t="s">
        <v>11</v>
      </c>
      <c r="C7" s="1">
        <v>-36.535400000000003</v>
      </c>
      <c r="D7" s="1">
        <v>-56.688499999999998</v>
      </c>
      <c r="E7" s="1">
        <v>89.37</v>
      </c>
      <c r="F7" s="14">
        <v>53</v>
      </c>
      <c r="H7" s="11">
        <v>2.5996071888045611</v>
      </c>
      <c r="I7" s="11">
        <v>2.8114937846585302</v>
      </c>
      <c r="J7" s="11">
        <v>2.9279349284034861</v>
      </c>
      <c r="K7" s="11">
        <v>3.0367889777512937</v>
      </c>
      <c r="L7" s="2">
        <v>3.1313082870915854</v>
      </c>
      <c r="M7" s="11">
        <v>3.203370665040846</v>
      </c>
      <c r="O7" s="2">
        <v>0.75039281119543899</v>
      </c>
      <c r="P7" s="2">
        <v>0.53850621534146992</v>
      </c>
      <c r="Q7" s="2">
        <v>0.42206507159651396</v>
      </c>
      <c r="R7" s="2">
        <v>0.31321102224870634</v>
      </c>
      <c r="S7" s="2">
        <v>0.21869171290841471</v>
      </c>
      <c r="T7" s="2">
        <v>0.14662933495915409</v>
      </c>
      <c r="V7" s="25">
        <v>3</v>
      </c>
      <c r="W7" s="25">
        <v>3</v>
      </c>
      <c r="X7" s="25">
        <v>4</v>
      </c>
      <c r="Y7" s="25">
        <v>4</v>
      </c>
      <c r="Z7" s="25">
        <v>4</v>
      </c>
      <c r="AA7" s="25">
        <v>4</v>
      </c>
      <c r="AB7" s="24"/>
      <c r="AC7" s="25">
        <v>2</v>
      </c>
      <c r="AD7" s="25">
        <v>2</v>
      </c>
      <c r="AE7" s="25">
        <v>2</v>
      </c>
      <c r="AF7" s="25">
        <v>3</v>
      </c>
      <c r="AG7" s="25">
        <v>3</v>
      </c>
      <c r="AH7" s="25">
        <v>3</v>
      </c>
      <c r="AJ7" s="25">
        <f t="shared" si="2"/>
        <v>2.5</v>
      </c>
      <c r="AK7" s="25">
        <f t="shared" si="0"/>
        <v>2.5</v>
      </c>
      <c r="AL7" s="25">
        <f t="shared" si="0"/>
        <v>3</v>
      </c>
      <c r="AM7" s="25">
        <f t="shared" si="0"/>
        <v>3.5</v>
      </c>
      <c r="AN7" s="25">
        <f t="shared" si="0"/>
        <v>3.5</v>
      </c>
      <c r="AO7" s="25">
        <f t="shared" si="0"/>
        <v>3.5</v>
      </c>
      <c r="AQ7" s="32">
        <v>4</v>
      </c>
      <c r="AS7" s="25">
        <f t="shared" si="3"/>
        <v>10</v>
      </c>
      <c r="AT7" s="25">
        <f t="shared" si="1"/>
        <v>10</v>
      </c>
      <c r="AU7" s="25">
        <f t="shared" si="1"/>
        <v>12</v>
      </c>
      <c r="AV7" s="25">
        <f t="shared" si="1"/>
        <v>14</v>
      </c>
      <c r="AW7" s="25">
        <f t="shared" si="1"/>
        <v>14</v>
      </c>
      <c r="AX7" s="25">
        <f t="shared" si="1"/>
        <v>14</v>
      </c>
    </row>
    <row r="8" spans="1:50" x14ac:dyDescent="0.25">
      <c r="A8" s="1">
        <v>4</v>
      </c>
      <c r="B8" s="5" t="s">
        <v>12</v>
      </c>
      <c r="C8" s="1">
        <v>-36.558900000000001</v>
      </c>
      <c r="D8" s="1">
        <v>-56.687600000000003</v>
      </c>
      <c r="E8" s="1">
        <v>87.8</v>
      </c>
      <c r="F8" s="14">
        <v>53</v>
      </c>
      <c r="H8" s="11">
        <v>2.6014574499373948</v>
      </c>
      <c r="I8" s="11">
        <v>2.8148699336862046</v>
      </c>
      <c r="J8" s="11">
        <v>2.9310051501449865</v>
      </c>
      <c r="K8" s="11">
        <v>3.0397901624289094</v>
      </c>
      <c r="L8" s="2">
        <v>3.1339805916140149</v>
      </c>
      <c r="M8" s="11">
        <v>3.2056511149747191</v>
      </c>
      <c r="O8" s="2">
        <v>1.7185425500626055</v>
      </c>
      <c r="P8" s="2">
        <v>1.5051300663137956</v>
      </c>
      <c r="Q8" s="2">
        <v>1.3889948498550138</v>
      </c>
      <c r="R8" s="2">
        <v>1.2802098375710909</v>
      </c>
      <c r="S8" s="2">
        <v>1.1860194083859854</v>
      </c>
      <c r="T8" s="2">
        <v>1.1143488850252812</v>
      </c>
      <c r="V8" s="25">
        <v>1</v>
      </c>
      <c r="W8" s="25">
        <v>1</v>
      </c>
      <c r="X8" s="25">
        <v>2</v>
      </c>
      <c r="Y8" s="25">
        <v>2</v>
      </c>
      <c r="Z8" s="25">
        <v>2</v>
      </c>
      <c r="AA8" s="25">
        <v>2</v>
      </c>
      <c r="AB8" s="24"/>
      <c r="AC8" s="25">
        <v>2</v>
      </c>
      <c r="AD8" s="25">
        <v>2</v>
      </c>
      <c r="AE8" s="25">
        <v>2</v>
      </c>
      <c r="AF8" s="25">
        <v>3</v>
      </c>
      <c r="AG8" s="25">
        <v>3</v>
      </c>
      <c r="AH8" s="25">
        <v>3</v>
      </c>
      <c r="AJ8" s="25">
        <f t="shared" si="2"/>
        <v>1.5</v>
      </c>
      <c r="AK8" s="25">
        <f t="shared" si="0"/>
        <v>1.5</v>
      </c>
      <c r="AL8" s="25">
        <f t="shared" si="0"/>
        <v>2</v>
      </c>
      <c r="AM8" s="25">
        <f t="shared" si="0"/>
        <v>2.5</v>
      </c>
      <c r="AN8" s="25">
        <f t="shared" si="0"/>
        <v>2.5</v>
      </c>
      <c r="AO8" s="25">
        <f t="shared" si="0"/>
        <v>2.5</v>
      </c>
      <c r="AQ8" s="32">
        <v>4</v>
      </c>
      <c r="AS8" s="25">
        <f t="shared" si="3"/>
        <v>6</v>
      </c>
      <c r="AT8" s="25">
        <f t="shared" si="1"/>
        <v>6</v>
      </c>
      <c r="AU8" s="25">
        <f t="shared" si="1"/>
        <v>8</v>
      </c>
      <c r="AV8" s="25">
        <f t="shared" si="1"/>
        <v>10</v>
      </c>
      <c r="AW8" s="25">
        <f t="shared" si="1"/>
        <v>10</v>
      </c>
      <c r="AX8" s="25">
        <f t="shared" si="1"/>
        <v>10</v>
      </c>
    </row>
    <row r="9" spans="1:50" x14ac:dyDescent="0.25">
      <c r="A9" s="1">
        <v>5</v>
      </c>
      <c r="B9" s="5" t="s">
        <v>13</v>
      </c>
      <c r="C9" s="1">
        <v>-36.690100000000001</v>
      </c>
      <c r="D9" s="1">
        <v>-56.676099999999998</v>
      </c>
      <c r="E9" s="1">
        <v>89.43</v>
      </c>
      <c r="F9" s="14">
        <v>53</v>
      </c>
      <c r="H9" s="11">
        <v>2.5970023255391061</v>
      </c>
      <c r="I9" s="11">
        <v>2.8063859312404293</v>
      </c>
      <c r="J9" s="11">
        <v>2.9208332917981941</v>
      </c>
      <c r="K9" s="11">
        <v>3.0322876129401224</v>
      </c>
      <c r="L9" s="2">
        <v>3.1259046854796249</v>
      </c>
      <c r="M9" s="11">
        <v>3.197853550072919</v>
      </c>
      <c r="O9" s="2">
        <v>1.7229976744608941</v>
      </c>
      <c r="P9" s="2">
        <v>1.5136140687595709</v>
      </c>
      <c r="Q9" s="2">
        <v>1.3991667082018062</v>
      </c>
      <c r="R9" s="2">
        <v>1.2877123870598779</v>
      </c>
      <c r="S9" s="2">
        <v>1.1940953145203754</v>
      </c>
      <c r="T9" s="2">
        <v>1.1221464499270812</v>
      </c>
      <c r="V9" s="25">
        <v>1</v>
      </c>
      <c r="W9" s="25">
        <v>1</v>
      </c>
      <c r="X9" s="25">
        <v>2</v>
      </c>
      <c r="Y9" s="25">
        <v>2</v>
      </c>
      <c r="Z9" s="25">
        <v>2</v>
      </c>
      <c r="AA9" s="25">
        <v>2</v>
      </c>
      <c r="AB9" s="24"/>
      <c r="AC9" s="25">
        <v>2</v>
      </c>
      <c r="AD9" s="25">
        <v>2</v>
      </c>
      <c r="AE9" s="25">
        <v>2</v>
      </c>
      <c r="AF9" s="25">
        <v>2</v>
      </c>
      <c r="AG9" s="25">
        <v>3</v>
      </c>
      <c r="AH9" s="25">
        <v>3</v>
      </c>
      <c r="AJ9" s="25">
        <f t="shared" si="2"/>
        <v>1.5</v>
      </c>
      <c r="AK9" s="25">
        <f t="shared" si="0"/>
        <v>1.5</v>
      </c>
      <c r="AL9" s="25">
        <f t="shared" si="0"/>
        <v>2</v>
      </c>
      <c r="AM9" s="25">
        <f t="shared" si="0"/>
        <v>2</v>
      </c>
      <c r="AN9" s="25">
        <f t="shared" si="0"/>
        <v>2.5</v>
      </c>
      <c r="AO9" s="25">
        <f t="shared" si="0"/>
        <v>2.5</v>
      </c>
      <c r="AQ9" s="32">
        <v>4</v>
      </c>
      <c r="AS9" s="25">
        <f t="shared" si="3"/>
        <v>6</v>
      </c>
      <c r="AT9" s="25">
        <f t="shared" si="1"/>
        <v>6</v>
      </c>
      <c r="AU9" s="25">
        <f t="shared" si="1"/>
        <v>8</v>
      </c>
      <c r="AV9" s="25">
        <f t="shared" si="1"/>
        <v>8</v>
      </c>
      <c r="AW9" s="25">
        <f t="shared" si="1"/>
        <v>10</v>
      </c>
      <c r="AX9" s="25">
        <f t="shared" si="1"/>
        <v>10</v>
      </c>
    </row>
    <row r="10" spans="1:50" x14ac:dyDescent="0.25">
      <c r="A10" s="1">
        <v>6</v>
      </c>
      <c r="B10" s="5" t="s">
        <v>14</v>
      </c>
      <c r="C10" s="1">
        <v>-36.739400000000003</v>
      </c>
      <c r="D10" s="1">
        <v>-56.672600000000003</v>
      </c>
      <c r="E10" s="1">
        <v>90.68</v>
      </c>
      <c r="F10" s="14">
        <v>53</v>
      </c>
      <c r="H10" s="11">
        <v>2.5991812252026407</v>
      </c>
      <c r="I10" s="11">
        <v>2.7569173686508299</v>
      </c>
      <c r="J10" s="11">
        <v>2.8681220634031401</v>
      </c>
      <c r="K10" s="11">
        <v>2.9771871093159676</v>
      </c>
      <c r="L10" s="2">
        <v>3.0691242190777843</v>
      </c>
      <c r="M10" s="11">
        <v>3.1397540355582936</v>
      </c>
      <c r="O10" s="2">
        <v>0.84081877479735923</v>
      </c>
      <c r="P10" s="2">
        <v>0.68308263134917002</v>
      </c>
      <c r="Q10" s="2">
        <v>0.57187793659685981</v>
      </c>
      <c r="R10" s="2">
        <v>0.46281289068403231</v>
      </c>
      <c r="S10" s="2">
        <v>0.37087578092221563</v>
      </c>
      <c r="T10" s="2">
        <v>0.30024596444170637</v>
      </c>
      <c r="V10" s="25">
        <v>3</v>
      </c>
      <c r="W10" s="25">
        <v>3</v>
      </c>
      <c r="X10" s="25">
        <v>3</v>
      </c>
      <c r="Y10" s="25">
        <v>4</v>
      </c>
      <c r="Z10" s="25">
        <v>4</v>
      </c>
      <c r="AA10" s="25">
        <v>4</v>
      </c>
      <c r="AB10" s="24"/>
      <c r="AC10" s="25">
        <v>2</v>
      </c>
      <c r="AD10" s="25">
        <v>2</v>
      </c>
      <c r="AE10" s="25">
        <v>3</v>
      </c>
      <c r="AF10" s="25">
        <v>3</v>
      </c>
      <c r="AG10" s="25">
        <v>3</v>
      </c>
      <c r="AH10" s="25">
        <v>3</v>
      </c>
      <c r="AJ10" s="25">
        <f t="shared" si="2"/>
        <v>2.5</v>
      </c>
      <c r="AK10" s="25">
        <f t="shared" si="0"/>
        <v>2.5</v>
      </c>
      <c r="AL10" s="25">
        <f t="shared" si="0"/>
        <v>3</v>
      </c>
      <c r="AM10" s="25">
        <f t="shared" si="0"/>
        <v>3.5</v>
      </c>
      <c r="AN10" s="25">
        <f t="shared" si="0"/>
        <v>3.5</v>
      </c>
      <c r="AO10" s="25">
        <f t="shared" si="0"/>
        <v>3.5</v>
      </c>
      <c r="AQ10" s="32">
        <v>4</v>
      </c>
      <c r="AS10" s="25">
        <f t="shared" si="3"/>
        <v>10</v>
      </c>
      <c r="AT10" s="25">
        <f t="shared" si="1"/>
        <v>10</v>
      </c>
      <c r="AU10" s="25">
        <f t="shared" si="1"/>
        <v>12</v>
      </c>
      <c r="AV10" s="25">
        <f t="shared" si="1"/>
        <v>14</v>
      </c>
      <c r="AW10" s="25">
        <f t="shared" si="1"/>
        <v>14</v>
      </c>
      <c r="AX10" s="25">
        <f t="shared" si="1"/>
        <v>14</v>
      </c>
    </row>
    <row r="11" spans="1:50" x14ac:dyDescent="0.25">
      <c r="A11" s="1">
        <v>7</v>
      </c>
      <c r="B11" s="5" t="s">
        <v>15</v>
      </c>
      <c r="C11" s="1">
        <v>-36.900100000000002</v>
      </c>
      <c r="D11" s="1">
        <v>-56.680799999999998</v>
      </c>
      <c r="E11" s="1">
        <v>121.38</v>
      </c>
      <c r="F11" s="14">
        <v>47</v>
      </c>
      <c r="H11" s="11">
        <v>2.751191333595818</v>
      </c>
      <c r="I11" s="11">
        <v>2.9652761041417586</v>
      </c>
      <c r="J11" s="11">
        <v>3.074249605325257</v>
      </c>
      <c r="K11" s="11">
        <v>3.1744890104673593</v>
      </c>
      <c r="L11" s="2">
        <v>3.2474754069830287</v>
      </c>
      <c r="M11" s="11">
        <v>3.3009330754931105</v>
      </c>
      <c r="O11" s="2">
        <v>2.8888086664041817</v>
      </c>
      <c r="P11" s="2">
        <v>2.6747238958582411</v>
      </c>
      <c r="Q11" s="2">
        <v>2.5657503946747426</v>
      </c>
      <c r="R11" s="2">
        <v>2.4655109895326404</v>
      </c>
      <c r="S11" s="2">
        <v>2.392524593016971</v>
      </c>
      <c r="T11" s="2">
        <v>2.3390669245068891</v>
      </c>
      <c r="V11" s="25">
        <v>1</v>
      </c>
      <c r="W11" s="25">
        <v>1</v>
      </c>
      <c r="X11" s="25">
        <v>1</v>
      </c>
      <c r="Y11" s="25">
        <v>1</v>
      </c>
      <c r="Z11" s="25">
        <v>1</v>
      </c>
      <c r="AA11" s="25">
        <v>1</v>
      </c>
      <c r="AB11" s="24"/>
      <c r="AC11" s="25">
        <v>2</v>
      </c>
      <c r="AD11" s="25">
        <v>2</v>
      </c>
      <c r="AE11" s="25">
        <v>2</v>
      </c>
      <c r="AF11" s="25">
        <v>2</v>
      </c>
      <c r="AG11" s="25">
        <v>2</v>
      </c>
      <c r="AH11" s="25">
        <v>3</v>
      </c>
      <c r="AJ11" s="25">
        <f t="shared" si="2"/>
        <v>1.5</v>
      </c>
      <c r="AK11" s="25">
        <f t="shared" si="0"/>
        <v>1.5</v>
      </c>
      <c r="AL11" s="25">
        <f t="shared" si="0"/>
        <v>1.5</v>
      </c>
      <c r="AM11" s="25">
        <f t="shared" si="0"/>
        <v>1.5</v>
      </c>
      <c r="AN11" s="25">
        <f t="shared" si="0"/>
        <v>1.5</v>
      </c>
      <c r="AO11" s="25">
        <f t="shared" si="0"/>
        <v>2</v>
      </c>
      <c r="AQ11" s="32">
        <v>4</v>
      </c>
      <c r="AS11" s="25">
        <f t="shared" si="3"/>
        <v>6</v>
      </c>
      <c r="AT11" s="25">
        <f t="shared" si="1"/>
        <v>6</v>
      </c>
      <c r="AU11" s="25">
        <f t="shared" si="1"/>
        <v>6</v>
      </c>
      <c r="AV11" s="25">
        <f t="shared" si="1"/>
        <v>6</v>
      </c>
      <c r="AW11" s="25">
        <f t="shared" si="1"/>
        <v>6</v>
      </c>
      <c r="AX11" s="25">
        <f t="shared" si="1"/>
        <v>8</v>
      </c>
    </row>
    <row r="12" spans="1:50" x14ac:dyDescent="0.25">
      <c r="A12" s="1">
        <v>8</v>
      </c>
      <c r="B12" s="5" t="s">
        <v>16</v>
      </c>
      <c r="C12" s="1">
        <v>-37.092199999999998</v>
      </c>
      <c r="D12" s="1">
        <v>-56.833399999999997</v>
      </c>
      <c r="E12" s="1">
        <v>121.09</v>
      </c>
      <c r="F12" s="14">
        <v>47</v>
      </c>
      <c r="H12" s="11">
        <v>2.783847075938942</v>
      </c>
      <c r="I12" s="11">
        <v>2.89853714507802</v>
      </c>
      <c r="J12" s="11">
        <v>3.0112774850508783</v>
      </c>
      <c r="K12" s="11">
        <v>3.1121167115572019</v>
      </c>
      <c r="L12" s="2">
        <v>3.1925033396147215</v>
      </c>
      <c r="M12" s="11">
        <v>3.2466048982619258</v>
      </c>
      <c r="O12" s="2">
        <v>1.216152924061058</v>
      </c>
      <c r="P12" s="2">
        <v>1.10146285492198</v>
      </c>
      <c r="Q12" s="2">
        <v>0.98872251494912167</v>
      </c>
      <c r="R12" s="2">
        <v>0.88788328844279807</v>
      </c>
      <c r="S12" s="2">
        <v>0.80749666038527845</v>
      </c>
      <c r="T12" s="2">
        <v>0.75339510173807422</v>
      </c>
      <c r="V12" s="25">
        <v>2</v>
      </c>
      <c r="W12" s="25">
        <v>2</v>
      </c>
      <c r="X12" s="25">
        <v>3</v>
      </c>
      <c r="Y12" s="25">
        <v>3</v>
      </c>
      <c r="Z12" s="25">
        <v>3</v>
      </c>
      <c r="AA12" s="25">
        <v>3</v>
      </c>
      <c r="AB12" s="24"/>
      <c r="AC12" s="25">
        <v>1</v>
      </c>
      <c r="AD12" s="25">
        <v>1</v>
      </c>
      <c r="AE12" s="25">
        <v>1</v>
      </c>
      <c r="AF12" s="25">
        <v>1</v>
      </c>
      <c r="AG12" s="25">
        <v>1</v>
      </c>
      <c r="AH12" s="25">
        <v>1</v>
      </c>
      <c r="AJ12" s="25">
        <f t="shared" si="2"/>
        <v>1.5</v>
      </c>
      <c r="AK12" s="25">
        <f t="shared" si="0"/>
        <v>1.5</v>
      </c>
      <c r="AL12" s="25">
        <f t="shared" si="0"/>
        <v>2</v>
      </c>
      <c r="AM12" s="25">
        <f t="shared" si="0"/>
        <v>2</v>
      </c>
      <c r="AN12" s="25">
        <f t="shared" si="0"/>
        <v>2</v>
      </c>
      <c r="AO12" s="25">
        <f t="shared" si="0"/>
        <v>2</v>
      </c>
      <c r="AQ12" s="32">
        <v>3</v>
      </c>
      <c r="AS12" s="25">
        <f t="shared" si="3"/>
        <v>4.5</v>
      </c>
      <c r="AT12" s="25">
        <f t="shared" si="1"/>
        <v>4.5</v>
      </c>
      <c r="AU12" s="25">
        <f t="shared" si="1"/>
        <v>6</v>
      </c>
      <c r="AV12" s="25">
        <f t="shared" si="1"/>
        <v>6</v>
      </c>
      <c r="AW12" s="25">
        <f t="shared" si="1"/>
        <v>6</v>
      </c>
      <c r="AX12" s="25">
        <f t="shared" si="1"/>
        <v>6</v>
      </c>
    </row>
    <row r="13" spans="1:50" x14ac:dyDescent="0.25">
      <c r="A13" s="1">
        <v>9</v>
      </c>
      <c r="B13" s="5" t="s">
        <v>17</v>
      </c>
      <c r="C13" s="1">
        <v>-37.1175</v>
      </c>
      <c r="D13" s="1">
        <v>-56.854700000000001</v>
      </c>
      <c r="E13" s="1">
        <v>121.09</v>
      </c>
      <c r="F13" s="14">
        <v>47</v>
      </c>
      <c r="H13" s="11">
        <v>2.8700877512393941</v>
      </c>
      <c r="I13" s="11">
        <v>3.097541471502542</v>
      </c>
      <c r="J13" s="11">
        <v>3.2134019148228639</v>
      </c>
      <c r="K13" s="11">
        <v>3.3200191294384149</v>
      </c>
      <c r="L13" s="2">
        <v>3.3978671780774921</v>
      </c>
      <c r="M13" s="11">
        <v>3.4548541027054847</v>
      </c>
      <c r="O13" s="2">
        <v>1.1299122487606059</v>
      </c>
      <c r="P13" s="2">
        <v>0.902458528497458</v>
      </c>
      <c r="Q13" s="2">
        <v>0.78659808517713614</v>
      </c>
      <c r="R13" s="2">
        <v>0.67998087056158507</v>
      </c>
      <c r="S13" s="2">
        <v>0.60213282192250794</v>
      </c>
      <c r="T13" s="2">
        <v>0.54514589729451535</v>
      </c>
      <c r="V13" s="25">
        <v>2</v>
      </c>
      <c r="W13" s="25">
        <v>3</v>
      </c>
      <c r="X13" s="25">
        <v>3</v>
      </c>
      <c r="Y13" s="25">
        <v>3</v>
      </c>
      <c r="Z13" s="25">
        <v>3</v>
      </c>
      <c r="AA13" s="25">
        <v>3</v>
      </c>
      <c r="AB13" s="24"/>
      <c r="AC13" s="25">
        <v>2</v>
      </c>
      <c r="AD13" s="25">
        <v>3</v>
      </c>
      <c r="AE13" s="25">
        <v>3</v>
      </c>
      <c r="AF13" s="25">
        <v>3</v>
      </c>
      <c r="AG13" s="25">
        <v>3</v>
      </c>
      <c r="AH13" s="25">
        <v>3</v>
      </c>
      <c r="AJ13" s="25">
        <f t="shared" si="2"/>
        <v>2</v>
      </c>
      <c r="AK13" s="25">
        <f t="shared" si="0"/>
        <v>3</v>
      </c>
      <c r="AL13" s="25">
        <f t="shared" si="0"/>
        <v>3</v>
      </c>
      <c r="AM13" s="25">
        <f t="shared" si="0"/>
        <v>3</v>
      </c>
      <c r="AN13" s="25">
        <f t="shared" si="0"/>
        <v>3</v>
      </c>
      <c r="AO13" s="25">
        <f t="shared" si="0"/>
        <v>3</v>
      </c>
      <c r="AQ13" s="32">
        <v>3</v>
      </c>
      <c r="AS13" s="25">
        <f t="shared" si="3"/>
        <v>6</v>
      </c>
      <c r="AT13" s="25">
        <f t="shared" si="1"/>
        <v>9</v>
      </c>
      <c r="AU13" s="25">
        <f t="shared" si="1"/>
        <v>9</v>
      </c>
      <c r="AV13" s="25">
        <f t="shared" si="1"/>
        <v>9</v>
      </c>
      <c r="AW13" s="25">
        <f t="shared" si="1"/>
        <v>9</v>
      </c>
      <c r="AX13" s="25">
        <f t="shared" si="1"/>
        <v>9</v>
      </c>
    </row>
    <row r="14" spans="1:50" x14ac:dyDescent="0.25">
      <c r="A14" s="1">
        <v>10</v>
      </c>
      <c r="B14" s="5" t="s">
        <v>18</v>
      </c>
      <c r="C14" s="1">
        <v>-37.142400000000002</v>
      </c>
      <c r="D14" s="1">
        <v>-56.874499999999998</v>
      </c>
      <c r="E14" s="1">
        <v>121.09</v>
      </c>
      <c r="F14" s="14">
        <v>47</v>
      </c>
      <c r="H14" s="11">
        <v>2.8347071480457142</v>
      </c>
      <c r="I14" s="11">
        <v>3.0580501535328448</v>
      </c>
      <c r="J14" s="11">
        <v>3.1718257992562515</v>
      </c>
      <c r="K14" s="11">
        <v>3.2759086721786961</v>
      </c>
      <c r="L14" s="2">
        <v>3.3529351977529851</v>
      </c>
      <c r="M14" s="11">
        <v>3.408911204308521</v>
      </c>
      <c r="O14" s="2">
        <v>0.61919721445753151</v>
      </c>
      <c r="P14" s="2">
        <v>0.39585420897040091</v>
      </c>
      <c r="Q14" s="2">
        <v>0.28207856324699421</v>
      </c>
      <c r="R14" s="2">
        <v>0.17799569032454965</v>
      </c>
      <c r="S14" s="2">
        <v>0.10096916475026063</v>
      </c>
      <c r="T14" s="2">
        <v>4.4993158194724714E-2</v>
      </c>
      <c r="V14" s="25">
        <v>3</v>
      </c>
      <c r="W14" s="25">
        <v>4</v>
      </c>
      <c r="X14" s="25">
        <v>4</v>
      </c>
      <c r="Y14" s="25">
        <v>4</v>
      </c>
      <c r="Z14" s="25">
        <v>4</v>
      </c>
      <c r="AA14" s="25">
        <v>4</v>
      </c>
      <c r="AB14" s="24"/>
      <c r="AC14" s="25">
        <v>2</v>
      </c>
      <c r="AD14" s="25">
        <v>2</v>
      </c>
      <c r="AE14" s="25">
        <v>2</v>
      </c>
      <c r="AF14" s="25">
        <v>3</v>
      </c>
      <c r="AG14" s="25">
        <v>3</v>
      </c>
      <c r="AH14" s="25">
        <v>3</v>
      </c>
      <c r="AJ14" s="25">
        <f t="shared" si="2"/>
        <v>2.5</v>
      </c>
      <c r="AK14" s="25">
        <f t="shared" si="0"/>
        <v>3</v>
      </c>
      <c r="AL14" s="25">
        <f t="shared" si="0"/>
        <v>3</v>
      </c>
      <c r="AM14" s="25">
        <f t="shared" si="0"/>
        <v>3.5</v>
      </c>
      <c r="AN14" s="25">
        <f t="shared" si="0"/>
        <v>3.5</v>
      </c>
      <c r="AO14" s="25">
        <f t="shared" si="0"/>
        <v>3.5</v>
      </c>
      <c r="AQ14" s="32">
        <v>3</v>
      </c>
      <c r="AS14" s="25">
        <f t="shared" si="3"/>
        <v>7.5</v>
      </c>
      <c r="AT14" s="25">
        <f t="shared" si="1"/>
        <v>9</v>
      </c>
      <c r="AU14" s="25">
        <f t="shared" si="1"/>
        <v>9</v>
      </c>
      <c r="AV14" s="25">
        <f t="shared" si="1"/>
        <v>10.5</v>
      </c>
      <c r="AW14" s="25">
        <f t="shared" si="1"/>
        <v>10.5</v>
      </c>
      <c r="AX14" s="25">
        <f t="shared" si="1"/>
        <v>10.5</v>
      </c>
    </row>
    <row r="15" spans="1:50" x14ac:dyDescent="0.25">
      <c r="A15" s="1">
        <v>11</v>
      </c>
      <c r="B15" s="5" t="s">
        <v>19</v>
      </c>
      <c r="C15" s="1">
        <v>-37.173999999999999</v>
      </c>
      <c r="D15" s="1">
        <v>-56.897199999999998</v>
      </c>
      <c r="E15" s="1">
        <v>121.09</v>
      </c>
      <c r="F15" s="14">
        <v>47</v>
      </c>
      <c r="H15" s="11">
        <v>2.7115439810843274</v>
      </c>
      <c r="I15" s="11">
        <v>2.9182561662271738</v>
      </c>
      <c r="J15" s="11">
        <v>3.0235345720051656</v>
      </c>
      <c r="K15" s="11">
        <v>3.1208020192130359</v>
      </c>
      <c r="L15" s="2">
        <v>3.1907953663159576</v>
      </c>
      <c r="M15" s="11">
        <v>3.242385691989452</v>
      </c>
      <c r="O15" s="2">
        <v>0.78845601891567263</v>
      </c>
      <c r="P15" s="2">
        <v>0.58174383377282624</v>
      </c>
      <c r="Q15" s="2">
        <v>0.47646542799483438</v>
      </c>
      <c r="R15" s="2">
        <v>0.3791979807869641</v>
      </c>
      <c r="S15" s="2">
        <v>0.30920463368404238</v>
      </c>
      <c r="T15" s="2">
        <v>0.25761430801054797</v>
      </c>
      <c r="V15" s="25">
        <v>3</v>
      </c>
      <c r="W15" s="25">
        <v>3</v>
      </c>
      <c r="X15" s="25">
        <v>4</v>
      </c>
      <c r="Y15" s="25">
        <v>4</v>
      </c>
      <c r="Z15" s="25">
        <v>4</v>
      </c>
      <c r="AA15" s="25">
        <v>4</v>
      </c>
      <c r="AB15" s="24"/>
      <c r="AC15" s="25">
        <v>2</v>
      </c>
      <c r="AD15" s="25">
        <v>2</v>
      </c>
      <c r="AE15" s="25">
        <v>2</v>
      </c>
      <c r="AF15" s="25">
        <v>2</v>
      </c>
      <c r="AG15" s="25">
        <v>2</v>
      </c>
      <c r="AH15" s="25">
        <v>2</v>
      </c>
      <c r="AJ15" s="25">
        <f t="shared" si="2"/>
        <v>2.5</v>
      </c>
      <c r="AK15" s="25">
        <f t="shared" si="0"/>
        <v>2.5</v>
      </c>
      <c r="AL15" s="25">
        <f t="shared" si="0"/>
        <v>3</v>
      </c>
      <c r="AM15" s="25">
        <f t="shared" si="0"/>
        <v>3</v>
      </c>
      <c r="AN15" s="25">
        <f t="shared" si="0"/>
        <v>3</v>
      </c>
      <c r="AO15" s="25">
        <f t="shared" si="0"/>
        <v>3</v>
      </c>
      <c r="AQ15" s="32">
        <v>3</v>
      </c>
      <c r="AS15" s="25">
        <f t="shared" si="3"/>
        <v>7.5</v>
      </c>
      <c r="AT15" s="25">
        <f t="shared" si="1"/>
        <v>7.5</v>
      </c>
      <c r="AU15" s="25">
        <f t="shared" si="1"/>
        <v>9</v>
      </c>
      <c r="AV15" s="25">
        <f t="shared" si="1"/>
        <v>9</v>
      </c>
      <c r="AW15" s="25">
        <f t="shared" si="1"/>
        <v>9</v>
      </c>
      <c r="AX15" s="25">
        <f t="shared" si="1"/>
        <v>9</v>
      </c>
    </row>
    <row r="16" spans="1:50" x14ac:dyDescent="0.25">
      <c r="A16" s="1">
        <v>12</v>
      </c>
      <c r="B16" s="5" t="s">
        <v>20</v>
      </c>
      <c r="C16" s="1">
        <v>-37.246299999999998</v>
      </c>
      <c r="D16" s="1">
        <v>-56.954700000000003</v>
      </c>
      <c r="E16" s="1">
        <v>123.85</v>
      </c>
      <c r="F16" s="14">
        <v>45</v>
      </c>
      <c r="H16" s="11">
        <v>2.7459668697135955</v>
      </c>
      <c r="I16" s="11">
        <v>2.9815998898345759</v>
      </c>
      <c r="J16" s="11">
        <v>3.1093286614058169</v>
      </c>
      <c r="K16" s="11">
        <v>3.2159832176907313</v>
      </c>
      <c r="L16" s="2">
        <v>3.3332599088579578</v>
      </c>
      <c r="M16" s="11">
        <v>3.4085953333112311</v>
      </c>
      <c r="O16" s="2">
        <v>1.4940331302864047</v>
      </c>
      <c r="P16" s="2">
        <v>1.2584001101654243</v>
      </c>
      <c r="Q16" s="2">
        <v>1.1306713385941833</v>
      </c>
      <c r="R16" s="2">
        <v>1.024016782309269</v>
      </c>
      <c r="S16" s="2">
        <v>0.90674009114204246</v>
      </c>
      <c r="T16" s="2">
        <v>0.83140466668876911</v>
      </c>
      <c r="V16" s="25">
        <v>2</v>
      </c>
      <c r="W16" s="25">
        <v>2</v>
      </c>
      <c r="X16" s="25">
        <v>2</v>
      </c>
      <c r="Y16" s="25">
        <v>2</v>
      </c>
      <c r="Z16" s="25">
        <v>3</v>
      </c>
      <c r="AA16" s="25">
        <v>3</v>
      </c>
      <c r="AB16" s="24"/>
      <c r="AC16" s="25">
        <v>1</v>
      </c>
      <c r="AD16" s="25">
        <v>1</v>
      </c>
      <c r="AE16" s="25">
        <v>1</v>
      </c>
      <c r="AF16" s="25">
        <v>1</v>
      </c>
      <c r="AG16" s="25">
        <v>1</v>
      </c>
      <c r="AH16" s="25">
        <v>1</v>
      </c>
      <c r="AJ16" s="25">
        <f t="shared" si="2"/>
        <v>1.5</v>
      </c>
      <c r="AK16" s="25">
        <f t="shared" si="0"/>
        <v>1.5</v>
      </c>
      <c r="AL16" s="25">
        <f t="shared" si="0"/>
        <v>1.5</v>
      </c>
      <c r="AM16" s="25">
        <f t="shared" si="0"/>
        <v>1.5</v>
      </c>
      <c r="AN16" s="25">
        <f t="shared" si="0"/>
        <v>2</v>
      </c>
      <c r="AO16" s="25">
        <f t="shared" si="0"/>
        <v>2</v>
      </c>
      <c r="AQ16" s="32">
        <v>3</v>
      </c>
      <c r="AS16" s="25">
        <f t="shared" si="3"/>
        <v>4.5</v>
      </c>
      <c r="AT16" s="25">
        <f t="shared" si="1"/>
        <v>4.5</v>
      </c>
      <c r="AU16" s="25">
        <f t="shared" si="1"/>
        <v>4.5</v>
      </c>
      <c r="AV16" s="25">
        <f t="shared" si="1"/>
        <v>4.5</v>
      </c>
      <c r="AW16" s="25">
        <f t="shared" si="1"/>
        <v>6</v>
      </c>
      <c r="AX16" s="25">
        <f t="shared" si="1"/>
        <v>6</v>
      </c>
    </row>
    <row r="17" spans="1:50" x14ac:dyDescent="0.25">
      <c r="A17" s="1">
        <v>13</v>
      </c>
      <c r="B17" s="5" t="s">
        <v>21</v>
      </c>
      <c r="C17" s="1">
        <v>-37.2605</v>
      </c>
      <c r="D17" s="1">
        <v>-56.966700000000003</v>
      </c>
      <c r="E17" s="1">
        <v>123.85</v>
      </c>
      <c r="F17" s="14">
        <v>45</v>
      </c>
      <c r="H17" s="11">
        <v>2.870559846531016</v>
      </c>
      <c r="I17" s="11">
        <v>3.1255132470906095</v>
      </c>
      <c r="J17" s="11">
        <v>3.2640724522506823</v>
      </c>
      <c r="K17" s="11">
        <v>3.3802068511259273</v>
      </c>
      <c r="L17" s="2">
        <v>3.5087574008455382</v>
      </c>
      <c r="M17" s="11">
        <v>3.5910102066844289</v>
      </c>
      <c r="O17" s="2">
        <v>1.3694401534689842</v>
      </c>
      <c r="P17" s="2">
        <v>1.1144867529093907</v>
      </c>
      <c r="Q17" s="2">
        <v>0.97592754774931789</v>
      </c>
      <c r="R17" s="2">
        <v>0.85979314887407288</v>
      </c>
      <c r="S17" s="2">
        <v>0.73124259915446199</v>
      </c>
      <c r="T17" s="2">
        <v>0.64898979331557127</v>
      </c>
      <c r="V17" s="25">
        <v>2</v>
      </c>
      <c r="W17" s="25">
        <v>2</v>
      </c>
      <c r="X17" s="25">
        <v>3</v>
      </c>
      <c r="Y17" s="25">
        <v>3</v>
      </c>
      <c r="Z17" s="25">
        <v>3</v>
      </c>
      <c r="AA17" s="25">
        <v>3</v>
      </c>
      <c r="AB17" s="24"/>
      <c r="AC17" s="25">
        <v>1</v>
      </c>
      <c r="AD17" s="25">
        <v>1</v>
      </c>
      <c r="AE17" s="25">
        <v>1</v>
      </c>
      <c r="AF17" s="25">
        <v>1</v>
      </c>
      <c r="AG17" s="25">
        <v>1</v>
      </c>
      <c r="AH17" s="25">
        <v>1</v>
      </c>
      <c r="AJ17" s="25">
        <f t="shared" si="2"/>
        <v>1.5</v>
      </c>
      <c r="AK17" s="25">
        <f t="shared" si="0"/>
        <v>1.5</v>
      </c>
      <c r="AL17" s="25">
        <f t="shared" si="0"/>
        <v>2</v>
      </c>
      <c r="AM17" s="25">
        <f t="shared" si="0"/>
        <v>2</v>
      </c>
      <c r="AN17" s="25">
        <f t="shared" si="0"/>
        <v>2</v>
      </c>
      <c r="AO17" s="25">
        <f t="shared" si="0"/>
        <v>2</v>
      </c>
      <c r="AQ17" s="32">
        <v>3</v>
      </c>
      <c r="AS17" s="25">
        <f t="shared" si="3"/>
        <v>4.5</v>
      </c>
      <c r="AT17" s="25">
        <f t="shared" si="1"/>
        <v>4.5</v>
      </c>
      <c r="AU17" s="25">
        <f t="shared" si="1"/>
        <v>6</v>
      </c>
      <c r="AV17" s="25">
        <f t="shared" si="1"/>
        <v>6</v>
      </c>
      <c r="AW17" s="25">
        <f t="shared" si="1"/>
        <v>6</v>
      </c>
      <c r="AX17" s="25">
        <f t="shared" si="1"/>
        <v>6</v>
      </c>
    </row>
    <row r="18" spans="1:50" x14ac:dyDescent="0.25">
      <c r="A18" s="1">
        <v>14</v>
      </c>
      <c r="B18" s="5" t="s">
        <v>22</v>
      </c>
      <c r="C18" s="1">
        <v>-37.330399999999997</v>
      </c>
      <c r="D18" s="1">
        <v>-57.018900000000002</v>
      </c>
      <c r="E18" s="1">
        <v>115.73</v>
      </c>
      <c r="F18" s="14">
        <v>45</v>
      </c>
      <c r="H18" s="11">
        <v>2.7842455626387608</v>
      </c>
      <c r="I18" s="11">
        <v>3.0240949323068369</v>
      </c>
      <c r="J18" s="11">
        <v>3.1541150397650557</v>
      </c>
      <c r="K18" s="11">
        <v>3.2620235918299674</v>
      </c>
      <c r="L18" s="2">
        <v>3.3820452577317917</v>
      </c>
      <c r="M18" s="11">
        <v>3.4586473010343273</v>
      </c>
      <c r="O18" s="2">
        <v>1.5657544373612389</v>
      </c>
      <c r="P18" s="2">
        <v>1.3259050676931627</v>
      </c>
      <c r="Q18" s="2">
        <v>1.195884960234944</v>
      </c>
      <c r="R18" s="2">
        <v>1.0879764081700323</v>
      </c>
      <c r="S18" s="2">
        <v>0.96795474226820799</v>
      </c>
      <c r="T18" s="2">
        <v>0.89135269896567237</v>
      </c>
      <c r="V18" s="25">
        <v>1</v>
      </c>
      <c r="W18" s="25">
        <v>2</v>
      </c>
      <c r="X18" s="25">
        <v>2</v>
      </c>
      <c r="Y18" s="25">
        <v>2</v>
      </c>
      <c r="Z18" s="25">
        <v>3</v>
      </c>
      <c r="AA18" s="25">
        <v>3</v>
      </c>
      <c r="AB18" s="24"/>
      <c r="AC18" s="25">
        <v>1</v>
      </c>
      <c r="AD18" s="25">
        <v>1</v>
      </c>
      <c r="AE18" s="25">
        <v>1</v>
      </c>
      <c r="AF18" s="25">
        <v>1</v>
      </c>
      <c r="AG18" s="25">
        <v>1</v>
      </c>
      <c r="AH18" s="25">
        <v>1</v>
      </c>
      <c r="AJ18" s="25">
        <f t="shared" si="2"/>
        <v>1</v>
      </c>
      <c r="AK18" s="25">
        <f t="shared" si="0"/>
        <v>1.5</v>
      </c>
      <c r="AL18" s="25">
        <f t="shared" si="0"/>
        <v>1.5</v>
      </c>
      <c r="AM18" s="25">
        <f t="shared" si="0"/>
        <v>1.5</v>
      </c>
      <c r="AN18" s="25">
        <f t="shared" si="0"/>
        <v>2</v>
      </c>
      <c r="AO18" s="25">
        <f t="shared" si="0"/>
        <v>2</v>
      </c>
      <c r="AQ18" s="32">
        <v>3</v>
      </c>
      <c r="AS18" s="25">
        <f t="shared" si="3"/>
        <v>3</v>
      </c>
      <c r="AT18" s="25">
        <f t="shared" si="1"/>
        <v>4.5</v>
      </c>
      <c r="AU18" s="25">
        <f t="shared" si="1"/>
        <v>4.5</v>
      </c>
      <c r="AV18" s="25">
        <f t="shared" si="1"/>
        <v>4.5</v>
      </c>
      <c r="AW18" s="25">
        <f t="shared" si="1"/>
        <v>6</v>
      </c>
      <c r="AX18" s="25">
        <f t="shared" si="1"/>
        <v>6</v>
      </c>
    </row>
    <row r="19" spans="1:50" x14ac:dyDescent="0.25">
      <c r="A19" s="13">
        <v>15</v>
      </c>
      <c r="B19" s="5" t="s">
        <v>23</v>
      </c>
      <c r="C19" s="13">
        <v>-37.343699999999998</v>
      </c>
      <c r="D19" s="13">
        <v>-57.0276</v>
      </c>
      <c r="E19" s="1">
        <v>115.73</v>
      </c>
      <c r="F19" s="14">
        <v>45</v>
      </c>
      <c r="H19" s="11">
        <v>2.7857795200201103</v>
      </c>
      <c r="I19" s="11">
        <v>3.0262870786396014</v>
      </c>
      <c r="J19" s="11">
        <v>3.1566781322313142</v>
      </c>
      <c r="K19" s="11">
        <v>3.2656422723704481</v>
      </c>
      <c r="L19" s="11">
        <v>3.3859711802151757</v>
      </c>
      <c r="M19" s="11">
        <v>3.462803392988604</v>
      </c>
      <c r="O19" s="11">
        <v>2.2912204799798896</v>
      </c>
      <c r="P19" s="11">
        <v>2.0507129213603985</v>
      </c>
      <c r="Q19" s="11">
        <v>1.9203218677686857</v>
      </c>
      <c r="R19" s="11">
        <v>1.8113577276295518</v>
      </c>
      <c r="S19" s="11">
        <v>1.6910288197848242</v>
      </c>
      <c r="T19" s="11">
        <v>1.614196607011396</v>
      </c>
      <c r="V19" s="25">
        <v>1</v>
      </c>
      <c r="W19" s="25">
        <v>1</v>
      </c>
      <c r="X19" s="25">
        <v>1</v>
      </c>
      <c r="Y19" s="25">
        <v>1</v>
      </c>
      <c r="Z19" s="25">
        <v>1</v>
      </c>
      <c r="AA19" s="25">
        <v>1</v>
      </c>
      <c r="AB19" s="24"/>
      <c r="AC19" s="25">
        <v>1</v>
      </c>
      <c r="AD19" s="25">
        <v>1</v>
      </c>
      <c r="AE19" s="25">
        <v>1</v>
      </c>
      <c r="AF19" s="25">
        <v>1</v>
      </c>
      <c r="AG19" s="25">
        <v>1</v>
      </c>
      <c r="AH19" s="25">
        <v>1</v>
      </c>
      <c r="AJ19" s="25">
        <f t="shared" si="2"/>
        <v>1</v>
      </c>
      <c r="AK19" s="25">
        <f t="shared" si="0"/>
        <v>1</v>
      </c>
      <c r="AL19" s="25">
        <f t="shared" si="0"/>
        <v>1</v>
      </c>
      <c r="AM19" s="25">
        <f t="shared" si="0"/>
        <v>1</v>
      </c>
      <c r="AN19" s="25">
        <f t="shared" si="0"/>
        <v>1</v>
      </c>
      <c r="AO19" s="25">
        <f t="shared" si="0"/>
        <v>1</v>
      </c>
      <c r="AQ19" s="32">
        <v>3</v>
      </c>
      <c r="AS19" s="25">
        <f t="shared" si="3"/>
        <v>3</v>
      </c>
      <c r="AT19" s="25">
        <f t="shared" si="1"/>
        <v>3</v>
      </c>
      <c r="AU19" s="25">
        <f t="shared" si="1"/>
        <v>3</v>
      </c>
      <c r="AV19" s="25">
        <f t="shared" si="1"/>
        <v>3</v>
      </c>
      <c r="AW19" s="25">
        <f t="shared" si="1"/>
        <v>3</v>
      </c>
      <c r="AX19" s="25">
        <f t="shared" si="1"/>
        <v>3</v>
      </c>
    </row>
    <row r="20" spans="1:50" x14ac:dyDescent="0.25">
      <c r="A20" s="1">
        <v>16</v>
      </c>
      <c r="B20" s="5" t="s">
        <v>24</v>
      </c>
      <c r="C20" s="1">
        <v>-37.748100000000001</v>
      </c>
      <c r="D20" s="1">
        <v>-57.4208</v>
      </c>
      <c r="E20" s="1">
        <v>128.30000000000001</v>
      </c>
      <c r="F20" s="14">
        <v>39</v>
      </c>
      <c r="H20" s="11">
        <v>2.9216807863246128</v>
      </c>
      <c r="I20" s="11">
        <v>3.1934189728556501</v>
      </c>
      <c r="J20" s="11">
        <v>3.3464962124217732</v>
      </c>
      <c r="K20" s="11">
        <v>3.4764597220495133</v>
      </c>
      <c r="L20" s="2">
        <v>3.6209744871067366</v>
      </c>
      <c r="M20" s="11">
        <v>3.7169825435597694</v>
      </c>
      <c r="O20" s="2">
        <v>1.0683192136753874</v>
      </c>
      <c r="P20" s="2">
        <v>0.79658102714435008</v>
      </c>
      <c r="Q20" s="2">
        <v>0.64350378757822702</v>
      </c>
      <c r="R20" s="2">
        <v>0.51354027795048696</v>
      </c>
      <c r="S20" s="2">
        <v>0.36902551289326357</v>
      </c>
      <c r="T20" s="2">
        <v>0.27301745644023079</v>
      </c>
      <c r="V20" s="25">
        <v>2</v>
      </c>
      <c r="W20" s="25">
        <v>3</v>
      </c>
      <c r="X20" s="25">
        <v>3</v>
      </c>
      <c r="Y20" s="25">
        <v>3</v>
      </c>
      <c r="Z20" s="25">
        <v>4</v>
      </c>
      <c r="AA20" s="25">
        <v>4</v>
      </c>
      <c r="AB20" s="24"/>
      <c r="AC20" s="25">
        <v>2</v>
      </c>
      <c r="AD20" s="25">
        <v>2</v>
      </c>
      <c r="AE20" s="25">
        <v>2</v>
      </c>
      <c r="AF20" s="25">
        <v>2</v>
      </c>
      <c r="AG20" s="25">
        <v>2</v>
      </c>
      <c r="AH20" s="25">
        <v>2</v>
      </c>
      <c r="AJ20" s="25">
        <f t="shared" si="2"/>
        <v>2</v>
      </c>
      <c r="AK20" s="25">
        <f t="shared" si="0"/>
        <v>2.5</v>
      </c>
      <c r="AL20" s="25">
        <f t="shared" si="0"/>
        <v>2.5</v>
      </c>
      <c r="AM20" s="25">
        <f t="shared" si="0"/>
        <v>2.5</v>
      </c>
      <c r="AN20" s="25">
        <f t="shared" si="0"/>
        <v>3</v>
      </c>
      <c r="AO20" s="25">
        <f t="shared" si="0"/>
        <v>3</v>
      </c>
      <c r="AQ20" s="32">
        <v>3</v>
      </c>
      <c r="AS20" s="25">
        <f t="shared" si="3"/>
        <v>6</v>
      </c>
      <c r="AT20" s="25">
        <f t="shared" si="1"/>
        <v>7.5</v>
      </c>
      <c r="AU20" s="25">
        <f t="shared" si="1"/>
        <v>7.5</v>
      </c>
      <c r="AV20" s="25">
        <f t="shared" si="1"/>
        <v>7.5</v>
      </c>
      <c r="AW20" s="25">
        <f t="shared" si="1"/>
        <v>9</v>
      </c>
      <c r="AX20" s="25">
        <f t="shared" si="1"/>
        <v>9</v>
      </c>
    </row>
    <row r="21" spans="1:50" x14ac:dyDescent="0.25">
      <c r="A21" s="1">
        <v>17</v>
      </c>
      <c r="B21" s="5" t="s">
        <v>25</v>
      </c>
      <c r="C21" s="1">
        <v>-37.777299999999997</v>
      </c>
      <c r="D21" s="1">
        <v>-57.448999999999998</v>
      </c>
      <c r="E21" s="1">
        <v>126.04</v>
      </c>
      <c r="F21" s="14">
        <v>39</v>
      </c>
      <c r="H21" s="11">
        <v>3.3562818411299298</v>
      </c>
      <c r="I21" s="11">
        <v>3.6939632243807079</v>
      </c>
      <c r="J21" s="11">
        <v>3.8826964317189292</v>
      </c>
      <c r="K21" s="11">
        <v>4.0408688608961718</v>
      </c>
      <c r="L21" s="2">
        <v>4.218696949260865</v>
      </c>
      <c r="M21" s="11">
        <v>4.3352376983092045</v>
      </c>
      <c r="O21" s="2">
        <v>4.2634196497392303</v>
      </c>
      <c r="P21" s="2">
        <v>3.9257382664884517</v>
      </c>
      <c r="Q21" s="2">
        <v>3.7370050591502304</v>
      </c>
      <c r="R21" s="2">
        <v>3.5788326299729878</v>
      </c>
      <c r="S21" s="2">
        <v>3.4010045416082946</v>
      </c>
      <c r="T21" s="2">
        <v>3.2844637925599551</v>
      </c>
      <c r="V21" s="25">
        <v>1</v>
      </c>
      <c r="W21" s="25">
        <v>1</v>
      </c>
      <c r="X21" s="25">
        <v>1</v>
      </c>
      <c r="Y21" s="25">
        <v>1</v>
      </c>
      <c r="Z21" s="25">
        <v>1</v>
      </c>
      <c r="AA21" s="25">
        <v>1</v>
      </c>
      <c r="AB21" s="24"/>
      <c r="AC21" s="25">
        <v>1</v>
      </c>
      <c r="AD21" s="25">
        <v>2</v>
      </c>
      <c r="AE21" s="25">
        <v>2</v>
      </c>
      <c r="AF21" s="25">
        <v>2</v>
      </c>
      <c r="AG21" s="25">
        <v>2</v>
      </c>
      <c r="AH21" s="25">
        <v>2</v>
      </c>
      <c r="AJ21" s="25">
        <f t="shared" si="2"/>
        <v>1</v>
      </c>
      <c r="AK21" s="25">
        <f t="shared" si="2"/>
        <v>1.5</v>
      </c>
      <c r="AL21" s="25">
        <f t="shared" si="2"/>
        <v>1.5</v>
      </c>
      <c r="AM21" s="25">
        <f t="shared" si="2"/>
        <v>1.5</v>
      </c>
      <c r="AN21" s="25">
        <f t="shared" si="2"/>
        <v>1.5</v>
      </c>
      <c r="AO21" s="25">
        <f t="shared" si="2"/>
        <v>1.5</v>
      </c>
      <c r="AQ21" s="32">
        <v>3</v>
      </c>
      <c r="AS21" s="25">
        <f t="shared" si="3"/>
        <v>3</v>
      </c>
      <c r="AT21" s="25">
        <f t="shared" si="3"/>
        <v>4.5</v>
      </c>
      <c r="AU21" s="25">
        <f t="shared" si="3"/>
        <v>4.5</v>
      </c>
      <c r="AV21" s="25">
        <f t="shared" si="3"/>
        <v>4.5</v>
      </c>
      <c r="AW21" s="25">
        <f t="shared" si="3"/>
        <v>4.5</v>
      </c>
      <c r="AX21" s="25">
        <f t="shared" si="3"/>
        <v>4.5</v>
      </c>
    </row>
    <row r="22" spans="1:50" x14ac:dyDescent="0.25">
      <c r="A22" s="1">
        <v>18</v>
      </c>
      <c r="B22" s="5" t="s">
        <v>26</v>
      </c>
      <c r="C22" s="1">
        <v>-37.781599999999997</v>
      </c>
      <c r="D22" s="1">
        <v>-57.453499999999998</v>
      </c>
      <c r="E22" s="1">
        <v>126.04</v>
      </c>
      <c r="F22" s="14">
        <v>39</v>
      </c>
      <c r="H22" s="11">
        <v>3.3394587504787223</v>
      </c>
      <c r="I22" s="11">
        <v>3.6744217992674852</v>
      </c>
      <c r="J22" s="11">
        <v>3.8616465170184222</v>
      </c>
      <c r="K22" s="11">
        <v>4.018623120485687</v>
      </c>
      <c r="L22" s="2">
        <v>4.195028165745736</v>
      </c>
      <c r="M22" s="11">
        <v>4.310722063446371</v>
      </c>
      <c r="O22" s="2">
        <v>5.6805412495212773</v>
      </c>
      <c r="P22" s="2">
        <v>5.3455782007325148</v>
      </c>
      <c r="Q22" s="2">
        <v>5.1583534829815774</v>
      </c>
      <c r="R22" s="2">
        <v>5.0013768795143125</v>
      </c>
      <c r="S22" s="2">
        <v>4.8249718342542636</v>
      </c>
      <c r="T22" s="2">
        <v>4.7092779365536286</v>
      </c>
      <c r="V22" s="25">
        <v>1</v>
      </c>
      <c r="W22" s="25">
        <v>1</v>
      </c>
      <c r="X22" s="25">
        <v>1</v>
      </c>
      <c r="Y22" s="25">
        <v>1</v>
      </c>
      <c r="Z22" s="25">
        <v>1</v>
      </c>
      <c r="AA22" s="25">
        <v>1</v>
      </c>
      <c r="AB22" s="24"/>
      <c r="AC22" s="25">
        <v>2</v>
      </c>
      <c r="AD22" s="25">
        <v>3</v>
      </c>
      <c r="AE22" s="25">
        <v>3</v>
      </c>
      <c r="AF22" s="25">
        <v>3</v>
      </c>
      <c r="AG22" s="25">
        <v>3</v>
      </c>
      <c r="AH22" s="25">
        <v>3</v>
      </c>
      <c r="AJ22" s="25">
        <f t="shared" si="2"/>
        <v>1.5</v>
      </c>
      <c r="AK22" s="25">
        <f t="shared" si="2"/>
        <v>2</v>
      </c>
      <c r="AL22" s="25">
        <f t="shared" si="2"/>
        <v>2</v>
      </c>
      <c r="AM22" s="25">
        <f t="shared" si="2"/>
        <v>2</v>
      </c>
      <c r="AN22" s="25">
        <f t="shared" si="2"/>
        <v>2</v>
      </c>
      <c r="AO22" s="25">
        <f t="shared" si="2"/>
        <v>2</v>
      </c>
      <c r="AQ22" s="32">
        <v>3</v>
      </c>
      <c r="AS22" s="25">
        <f t="shared" si="3"/>
        <v>4.5</v>
      </c>
      <c r="AT22" s="25">
        <f t="shared" si="3"/>
        <v>6</v>
      </c>
      <c r="AU22" s="25">
        <f t="shared" si="3"/>
        <v>6</v>
      </c>
      <c r="AV22" s="25">
        <f t="shared" si="3"/>
        <v>6</v>
      </c>
      <c r="AW22" s="25">
        <f t="shared" si="3"/>
        <v>6</v>
      </c>
      <c r="AX22" s="25">
        <f t="shared" si="3"/>
        <v>6</v>
      </c>
    </row>
    <row r="23" spans="1:50" x14ac:dyDescent="0.25">
      <c r="A23" s="1">
        <v>19</v>
      </c>
      <c r="B23" s="5" t="s">
        <v>27</v>
      </c>
      <c r="C23" s="1">
        <v>-37.828800000000001</v>
      </c>
      <c r="D23" s="1">
        <v>-57.492100000000001</v>
      </c>
      <c r="E23" s="1">
        <v>123.98</v>
      </c>
      <c r="F23" s="14">
        <v>39</v>
      </c>
      <c r="H23" s="11">
        <v>2.9957367323737776</v>
      </c>
      <c r="I23" s="11">
        <v>3.2780183588666381</v>
      </c>
      <c r="J23" s="11">
        <v>3.4365865669321227</v>
      </c>
      <c r="K23" s="11">
        <v>3.5699220309485917</v>
      </c>
      <c r="L23" s="2">
        <v>3.7203854317289373</v>
      </c>
      <c r="M23" s="11">
        <v>3.8194410803133367</v>
      </c>
      <c r="O23" s="2">
        <v>3.314263267626222</v>
      </c>
      <c r="P23" s="2">
        <v>3.0319816411333615</v>
      </c>
      <c r="Q23" s="2">
        <v>2.8734134330678769</v>
      </c>
      <c r="R23" s="2">
        <v>2.7400779690514079</v>
      </c>
      <c r="S23" s="2">
        <v>2.5896145682710623</v>
      </c>
      <c r="T23" s="2">
        <v>2.4905589196866629</v>
      </c>
      <c r="V23" s="25">
        <v>1</v>
      </c>
      <c r="W23" s="25">
        <v>1</v>
      </c>
      <c r="X23" s="25">
        <v>1</v>
      </c>
      <c r="Y23" s="25">
        <v>1</v>
      </c>
      <c r="Z23" s="25">
        <v>1</v>
      </c>
      <c r="AA23" s="25">
        <v>1</v>
      </c>
      <c r="AB23" s="24"/>
      <c r="AC23" s="25">
        <v>1</v>
      </c>
      <c r="AD23" s="25">
        <v>1</v>
      </c>
      <c r="AE23" s="25">
        <v>2</v>
      </c>
      <c r="AF23" s="25">
        <v>2</v>
      </c>
      <c r="AG23" s="25">
        <v>2</v>
      </c>
      <c r="AH23" s="25">
        <v>2</v>
      </c>
      <c r="AJ23" s="25">
        <f t="shared" si="2"/>
        <v>1</v>
      </c>
      <c r="AK23" s="25">
        <f t="shared" si="2"/>
        <v>1</v>
      </c>
      <c r="AL23" s="25">
        <f t="shared" si="2"/>
        <v>1.5</v>
      </c>
      <c r="AM23" s="25">
        <f t="shared" si="2"/>
        <v>1.5</v>
      </c>
      <c r="AN23" s="25">
        <f t="shared" si="2"/>
        <v>1.5</v>
      </c>
      <c r="AO23" s="25">
        <f t="shared" si="2"/>
        <v>1.5</v>
      </c>
      <c r="AQ23" s="32">
        <v>3</v>
      </c>
      <c r="AS23" s="25">
        <f t="shared" si="3"/>
        <v>3</v>
      </c>
      <c r="AT23" s="25">
        <f t="shared" si="3"/>
        <v>3</v>
      </c>
      <c r="AU23" s="25">
        <f t="shared" si="3"/>
        <v>4.5</v>
      </c>
      <c r="AV23" s="25">
        <f t="shared" si="3"/>
        <v>4.5</v>
      </c>
      <c r="AW23" s="25">
        <f t="shared" si="3"/>
        <v>4.5</v>
      </c>
      <c r="AX23" s="25">
        <f t="shared" si="3"/>
        <v>4.5</v>
      </c>
    </row>
    <row r="24" spans="1:50" x14ac:dyDescent="0.25">
      <c r="A24" s="1">
        <v>20</v>
      </c>
      <c r="B24" s="5" t="s">
        <v>28</v>
      </c>
      <c r="C24" s="1">
        <v>-37.847299999999997</v>
      </c>
      <c r="D24" s="1">
        <v>-57.5045</v>
      </c>
      <c r="E24" s="1">
        <v>121.4</v>
      </c>
      <c r="F24" s="14">
        <v>39</v>
      </c>
      <c r="H24" s="11">
        <v>2.8637412208948088</v>
      </c>
      <c r="I24" s="11">
        <v>3.1261292707040318</v>
      </c>
      <c r="J24" s="11">
        <v>3.2745060222818081</v>
      </c>
      <c r="K24" s="11">
        <v>3.3983422258799383</v>
      </c>
      <c r="L24" s="2">
        <v>3.5389796118425503</v>
      </c>
      <c r="M24" s="11">
        <v>3.6317503724353393</v>
      </c>
      <c r="O24" s="2">
        <v>4.1762587791051917</v>
      </c>
      <c r="P24" s="2">
        <v>3.9138707292959682</v>
      </c>
      <c r="Q24" s="2">
        <v>3.7654939777181919</v>
      </c>
      <c r="R24" s="2">
        <v>3.6416577741200618</v>
      </c>
      <c r="S24" s="2">
        <v>3.5010203881574498</v>
      </c>
      <c r="T24" s="2">
        <v>3.4082496275646608</v>
      </c>
      <c r="V24" s="25">
        <v>1</v>
      </c>
      <c r="W24" s="25">
        <v>1</v>
      </c>
      <c r="X24" s="25">
        <v>1</v>
      </c>
      <c r="Y24" s="25">
        <v>1</v>
      </c>
      <c r="Z24" s="25">
        <v>1</v>
      </c>
      <c r="AA24" s="25">
        <v>1</v>
      </c>
      <c r="AB24" s="24"/>
      <c r="AC24" s="25">
        <v>1</v>
      </c>
      <c r="AD24" s="25">
        <v>1</v>
      </c>
      <c r="AE24" s="25">
        <v>1</v>
      </c>
      <c r="AF24" s="25">
        <v>1</v>
      </c>
      <c r="AG24" s="25">
        <v>1</v>
      </c>
      <c r="AH24" s="25">
        <v>1</v>
      </c>
      <c r="AJ24" s="25">
        <f t="shared" si="2"/>
        <v>1</v>
      </c>
      <c r="AK24" s="25">
        <f t="shared" si="2"/>
        <v>1</v>
      </c>
      <c r="AL24" s="25">
        <f t="shared" si="2"/>
        <v>1</v>
      </c>
      <c r="AM24" s="25">
        <f t="shared" si="2"/>
        <v>1</v>
      </c>
      <c r="AN24" s="25">
        <f t="shared" si="2"/>
        <v>1</v>
      </c>
      <c r="AO24" s="25">
        <f t="shared" si="2"/>
        <v>1</v>
      </c>
      <c r="AQ24" s="32">
        <v>3</v>
      </c>
      <c r="AS24" s="25">
        <f t="shared" si="3"/>
        <v>3</v>
      </c>
      <c r="AT24" s="25">
        <f t="shared" si="3"/>
        <v>3</v>
      </c>
      <c r="AU24" s="25">
        <f t="shared" si="3"/>
        <v>3</v>
      </c>
      <c r="AV24" s="25">
        <f t="shared" si="3"/>
        <v>3</v>
      </c>
      <c r="AW24" s="25">
        <f t="shared" si="3"/>
        <v>3</v>
      </c>
      <c r="AX24" s="25">
        <f t="shared" si="3"/>
        <v>3</v>
      </c>
    </row>
    <row r="25" spans="1:50" x14ac:dyDescent="0.25">
      <c r="A25" s="1">
        <v>21</v>
      </c>
      <c r="B25" s="5" t="s">
        <v>29</v>
      </c>
      <c r="C25" s="1">
        <v>-37.865099999999998</v>
      </c>
      <c r="D25" s="1">
        <v>-57.512799999999999</v>
      </c>
      <c r="E25" s="1">
        <v>106.94</v>
      </c>
      <c r="F25" s="14">
        <v>39</v>
      </c>
      <c r="H25" s="11">
        <v>3.0381916343380673</v>
      </c>
      <c r="I25" s="11">
        <v>3.3236346270163262</v>
      </c>
      <c r="J25" s="11">
        <v>3.4841957914741286</v>
      </c>
      <c r="K25" s="11">
        <v>3.6191806984097945</v>
      </c>
      <c r="L25" s="2">
        <v>3.7713736943609586</v>
      </c>
      <c r="M25" s="11">
        <v>3.8714224908107036</v>
      </c>
      <c r="O25" s="2">
        <v>6.9618083656619323</v>
      </c>
      <c r="P25" s="2">
        <v>6.6763653729836738</v>
      </c>
      <c r="Q25" s="2">
        <v>6.5158042085258714</v>
      </c>
      <c r="R25" s="2">
        <v>6.3808193015902059</v>
      </c>
      <c r="S25" s="2">
        <v>6.2286263056390414</v>
      </c>
      <c r="T25" s="2">
        <v>6.1285775091892969</v>
      </c>
      <c r="V25" s="25">
        <v>1</v>
      </c>
      <c r="W25" s="25">
        <v>1</v>
      </c>
      <c r="X25" s="25">
        <v>1</v>
      </c>
      <c r="Y25" s="25">
        <v>1</v>
      </c>
      <c r="Z25" s="25">
        <v>1</v>
      </c>
      <c r="AA25" s="25">
        <v>1</v>
      </c>
      <c r="AB25" s="24"/>
      <c r="AC25" s="25">
        <v>2</v>
      </c>
      <c r="AD25" s="25">
        <v>3</v>
      </c>
      <c r="AE25" s="25">
        <v>3</v>
      </c>
      <c r="AF25" s="25">
        <v>3</v>
      </c>
      <c r="AG25" s="25">
        <v>3</v>
      </c>
      <c r="AH25" s="25">
        <v>4</v>
      </c>
      <c r="AJ25" s="25">
        <f t="shared" si="2"/>
        <v>1.5</v>
      </c>
      <c r="AK25" s="25">
        <f t="shared" si="2"/>
        <v>2</v>
      </c>
      <c r="AL25" s="25">
        <f t="shared" si="2"/>
        <v>2</v>
      </c>
      <c r="AM25" s="25">
        <f t="shared" si="2"/>
        <v>2</v>
      </c>
      <c r="AN25" s="25">
        <f t="shared" si="2"/>
        <v>2</v>
      </c>
      <c r="AO25" s="25">
        <f t="shared" si="2"/>
        <v>2.5</v>
      </c>
      <c r="AQ25" s="32">
        <v>3</v>
      </c>
      <c r="AS25" s="25">
        <f t="shared" si="3"/>
        <v>4.5</v>
      </c>
      <c r="AT25" s="25">
        <f t="shared" si="3"/>
        <v>6</v>
      </c>
      <c r="AU25" s="25">
        <f t="shared" si="3"/>
        <v>6</v>
      </c>
      <c r="AV25" s="25">
        <f t="shared" si="3"/>
        <v>6</v>
      </c>
      <c r="AW25" s="25">
        <f t="shared" si="3"/>
        <v>6</v>
      </c>
      <c r="AX25" s="25">
        <f t="shared" si="3"/>
        <v>7.5</v>
      </c>
    </row>
    <row r="26" spans="1:50" x14ac:dyDescent="0.25">
      <c r="A26" s="1">
        <v>22</v>
      </c>
      <c r="B26" s="5" t="s">
        <v>30</v>
      </c>
      <c r="C26" s="1">
        <v>-37.870899999999999</v>
      </c>
      <c r="D26" s="1">
        <v>-57.514899999999997</v>
      </c>
      <c r="E26" s="1">
        <v>106.94</v>
      </c>
      <c r="F26" s="14">
        <v>39</v>
      </c>
      <c r="H26" s="11">
        <v>3.3199986612799459</v>
      </c>
      <c r="I26" s="11">
        <v>3.649377376095194</v>
      </c>
      <c r="J26" s="11">
        <v>3.8332494939037485</v>
      </c>
      <c r="K26" s="11">
        <v>3.9875353225455239</v>
      </c>
      <c r="L26" s="2">
        <v>4.1609170443295902</v>
      </c>
      <c r="M26" s="11">
        <v>4.2745749797182899</v>
      </c>
      <c r="O26" s="2">
        <v>6.710001338720053</v>
      </c>
      <c r="P26" s="2">
        <v>6.3806226239048058</v>
      </c>
      <c r="Q26" s="2">
        <v>6.1967505060962509</v>
      </c>
      <c r="R26" s="2">
        <v>6.0424646774544755</v>
      </c>
      <c r="S26" s="2">
        <v>5.8690829556704092</v>
      </c>
      <c r="T26" s="2">
        <v>5.7554250202817094</v>
      </c>
      <c r="V26" s="25">
        <v>1</v>
      </c>
      <c r="W26" s="25">
        <v>1</v>
      </c>
      <c r="X26" s="25">
        <v>1</v>
      </c>
      <c r="Y26" s="25">
        <v>1</v>
      </c>
      <c r="Z26" s="25">
        <v>1</v>
      </c>
      <c r="AA26" s="25">
        <v>1</v>
      </c>
      <c r="AB26" s="24"/>
      <c r="AC26" s="25">
        <v>2</v>
      </c>
      <c r="AD26" s="25">
        <v>3</v>
      </c>
      <c r="AE26" s="25">
        <v>3</v>
      </c>
      <c r="AF26" s="25">
        <v>3</v>
      </c>
      <c r="AG26" s="25">
        <v>3</v>
      </c>
      <c r="AH26" s="25">
        <v>3</v>
      </c>
      <c r="AJ26" s="25">
        <f t="shared" si="2"/>
        <v>1.5</v>
      </c>
      <c r="AK26" s="25">
        <f t="shared" si="2"/>
        <v>2</v>
      </c>
      <c r="AL26" s="25">
        <f t="shared" si="2"/>
        <v>2</v>
      </c>
      <c r="AM26" s="25">
        <f t="shared" si="2"/>
        <v>2</v>
      </c>
      <c r="AN26" s="25">
        <f t="shared" si="2"/>
        <v>2</v>
      </c>
      <c r="AO26" s="25">
        <f t="shared" si="2"/>
        <v>2</v>
      </c>
      <c r="AQ26" s="32">
        <v>3</v>
      </c>
      <c r="AS26" s="25">
        <f t="shared" si="3"/>
        <v>4.5</v>
      </c>
      <c r="AT26" s="25">
        <f t="shared" si="3"/>
        <v>6</v>
      </c>
      <c r="AU26" s="25">
        <f t="shared" si="3"/>
        <v>6</v>
      </c>
      <c r="AV26" s="25">
        <f t="shared" si="3"/>
        <v>6</v>
      </c>
      <c r="AW26" s="25">
        <f t="shared" si="3"/>
        <v>6</v>
      </c>
      <c r="AX26" s="25">
        <f t="shared" si="3"/>
        <v>6</v>
      </c>
    </row>
    <row r="27" spans="1:50" x14ac:dyDescent="0.25">
      <c r="A27" s="1">
        <v>23</v>
      </c>
      <c r="B27" s="5" t="s">
        <v>31</v>
      </c>
      <c r="C27" s="1">
        <v>-37.882300000000001</v>
      </c>
      <c r="D27" s="1">
        <v>-57.517499999999998</v>
      </c>
      <c r="E27" s="1">
        <v>106.94</v>
      </c>
      <c r="F27" s="14">
        <v>39</v>
      </c>
      <c r="H27" s="11">
        <v>3.6938889925877811</v>
      </c>
      <c r="I27" s="11">
        <v>4.08028530769427</v>
      </c>
      <c r="J27" s="11">
        <v>4.295124386679003</v>
      </c>
      <c r="K27" s="11">
        <v>4.4732796778247694</v>
      </c>
      <c r="L27" s="2">
        <v>4.6746869144258572</v>
      </c>
      <c r="M27" s="11">
        <v>4.8062351600325917</v>
      </c>
      <c r="O27" s="2">
        <v>7.2861110074122193</v>
      </c>
      <c r="P27" s="2">
        <v>6.8997146923057304</v>
      </c>
      <c r="Q27" s="2">
        <v>6.6848756133209974</v>
      </c>
      <c r="R27" s="2">
        <v>6.506720322175231</v>
      </c>
      <c r="S27" s="2">
        <v>6.3053130855741433</v>
      </c>
      <c r="T27" s="2">
        <v>6.1737648399674088</v>
      </c>
      <c r="V27" s="25">
        <v>1</v>
      </c>
      <c r="W27" s="25">
        <v>1</v>
      </c>
      <c r="X27" s="25">
        <v>1</v>
      </c>
      <c r="Y27" s="25">
        <v>1</v>
      </c>
      <c r="Z27" s="25">
        <v>1</v>
      </c>
      <c r="AA27" s="25">
        <v>1</v>
      </c>
      <c r="AB27" s="24"/>
      <c r="AC27" s="25">
        <v>1</v>
      </c>
      <c r="AD27" s="25">
        <v>2</v>
      </c>
      <c r="AE27" s="25">
        <v>2</v>
      </c>
      <c r="AF27" s="25">
        <v>2</v>
      </c>
      <c r="AG27" s="25">
        <v>2</v>
      </c>
      <c r="AH27" s="25">
        <v>2</v>
      </c>
      <c r="AJ27" s="25">
        <f t="shared" si="2"/>
        <v>1</v>
      </c>
      <c r="AK27" s="25">
        <f t="shared" si="2"/>
        <v>1.5</v>
      </c>
      <c r="AL27" s="25">
        <f t="shared" si="2"/>
        <v>1.5</v>
      </c>
      <c r="AM27" s="25">
        <f t="shared" si="2"/>
        <v>1.5</v>
      </c>
      <c r="AN27" s="25">
        <f t="shared" si="2"/>
        <v>1.5</v>
      </c>
      <c r="AO27" s="25">
        <f t="shared" si="2"/>
        <v>1.5</v>
      </c>
      <c r="AQ27" s="32">
        <v>3</v>
      </c>
      <c r="AS27" s="25">
        <f t="shared" si="3"/>
        <v>3</v>
      </c>
      <c r="AT27" s="25">
        <f t="shared" si="3"/>
        <v>4.5</v>
      </c>
      <c r="AU27" s="25">
        <f t="shared" si="3"/>
        <v>4.5</v>
      </c>
      <c r="AV27" s="25">
        <f t="shared" si="3"/>
        <v>4.5</v>
      </c>
      <c r="AW27" s="25">
        <f t="shared" si="3"/>
        <v>4.5</v>
      </c>
      <c r="AX27" s="25">
        <f t="shared" si="3"/>
        <v>4.5</v>
      </c>
    </row>
    <row r="28" spans="1:50" x14ac:dyDescent="0.25">
      <c r="A28" s="1">
        <v>24</v>
      </c>
      <c r="B28" s="5" t="s">
        <v>32</v>
      </c>
      <c r="C28" s="1">
        <v>-37.9328</v>
      </c>
      <c r="D28" s="1">
        <v>-57.530999999999999</v>
      </c>
      <c r="E28" s="1">
        <v>102.25</v>
      </c>
      <c r="F28" s="14">
        <v>39</v>
      </c>
      <c r="H28" s="11">
        <v>2.8421004636595155</v>
      </c>
      <c r="I28" s="11">
        <v>3.0991737062795588</v>
      </c>
      <c r="J28" s="11">
        <v>3.2437508515095326</v>
      </c>
      <c r="K28" s="11">
        <v>3.3655280637974281</v>
      </c>
      <c r="L28" s="2">
        <v>3.5031722002153032</v>
      </c>
      <c r="M28" s="11">
        <v>3.5938757010724665</v>
      </c>
      <c r="O28" s="2">
        <v>7.1578995363404845</v>
      </c>
      <c r="P28" s="2">
        <v>6.9008262937204412</v>
      </c>
      <c r="Q28" s="2">
        <v>6.7562491484904674</v>
      </c>
      <c r="R28" s="2">
        <v>6.6344719362025719</v>
      </c>
      <c r="S28" s="2">
        <v>6.4968277997846968</v>
      </c>
      <c r="T28" s="2">
        <v>6.4061242989275335</v>
      </c>
      <c r="V28" s="25">
        <v>1</v>
      </c>
      <c r="W28" s="25">
        <v>1</v>
      </c>
      <c r="X28" s="25">
        <v>1</v>
      </c>
      <c r="Y28" s="25">
        <v>1</v>
      </c>
      <c r="Z28" s="25">
        <v>1</v>
      </c>
      <c r="AA28" s="25">
        <v>1</v>
      </c>
      <c r="AB28" s="24"/>
      <c r="AC28" s="25">
        <v>2</v>
      </c>
      <c r="AD28" s="25">
        <v>3</v>
      </c>
      <c r="AE28" s="25">
        <v>3</v>
      </c>
      <c r="AF28" s="25">
        <v>3</v>
      </c>
      <c r="AG28" s="25">
        <v>3</v>
      </c>
      <c r="AH28" s="25">
        <v>3</v>
      </c>
      <c r="AJ28" s="25">
        <f t="shared" si="2"/>
        <v>1.5</v>
      </c>
      <c r="AK28" s="25">
        <f t="shared" si="2"/>
        <v>2</v>
      </c>
      <c r="AL28" s="25">
        <f t="shared" si="2"/>
        <v>2</v>
      </c>
      <c r="AM28" s="25">
        <f t="shared" si="2"/>
        <v>2</v>
      </c>
      <c r="AN28" s="25">
        <f t="shared" si="2"/>
        <v>2</v>
      </c>
      <c r="AO28" s="25">
        <f t="shared" si="2"/>
        <v>2</v>
      </c>
      <c r="AQ28" s="32">
        <v>3</v>
      </c>
      <c r="AS28" s="25">
        <f t="shared" si="3"/>
        <v>4.5</v>
      </c>
      <c r="AT28" s="25">
        <f t="shared" si="3"/>
        <v>6</v>
      </c>
      <c r="AU28" s="25">
        <f t="shared" si="3"/>
        <v>6</v>
      </c>
      <c r="AV28" s="25">
        <f t="shared" si="3"/>
        <v>6</v>
      </c>
      <c r="AW28" s="25">
        <f t="shared" si="3"/>
        <v>6</v>
      </c>
      <c r="AX28" s="25">
        <f t="shared" si="3"/>
        <v>6</v>
      </c>
    </row>
    <row r="29" spans="1:50" x14ac:dyDescent="0.25">
      <c r="A29" s="1">
        <v>25</v>
      </c>
      <c r="B29" s="5" t="s">
        <v>33</v>
      </c>
      <c r="C29" s="1">
        <v>-37.945999999999998</v>
      </c>
      <c r="D29" s="1">
        <v>-57.534300000000002</v>
      </c>
      <c r="E29" s="1">
        <v>102.25</v>
      </c>
      <c r="F29" s="14">
        <v>39</v>
      </c>
      <c r="H29" s="11">
        <v>3.1956910508145366</v>
      </c>
      <c r="I29" s="11">
        <v>3.5070790352591192</v>
      </c>
      <c r="J29" s="11">
        <v>3.681207152024597</v>
      </c>
      <c r="K29" s="11">
        <v>3.8274027919155493</v>
      </c>
      <c r="L29" s="2">
        <v>3.9918348772275718</v>
      </c>
      <c r="M29" s="11">
        <v>4.0997691635247708</v>
      </c>
      <c r="O29" s="2">
        <v>6.8043089491854634</v>
      </c>
      <c r="P29" s="2">
        <v>6.4929209647408808</v>
      </c>
      <c r="Q29" s="2">
        <v>6.318792847975403</v>
      </c>
      <c r="R29" s="2">
        <v>6.1725972080844507</v>
      </c>
      <c r="S29" s="2">
        <v>6.0081651227724286</v>
      </c>
      <c r="T29" s="2">
        <v>5.9002308364752292</v>
      </c>
      <c r="V29" s="25">
        <v>1</v>
      </c>
      <c r="W29" s="25">
        <v>1</v>
      </c>
      <c r="X29" s="25">
        <v>1</v>
      </c>
      <c r="Y29" s="25">
        <v>1</v>
      </c>
      <c r="Z29" s="25">
        <v>1</v>
      </c>
      <c r="AA29" s="25">
        <v>1</v>
      </c>
      <c r="AB29" s="24"/>
      <c r="AC29" s="25">
        <v>1</v>
      </c>
      <c r="AD29" s="25">
        <v>1</v>
      </c>
      <c r="AE29" s="25">
        <v>1</v>
      </c>
      <c r="AF29" s="25">
        <v>1</v>
      </c>
      <c r="AG29" s="25">
        <v>1</v>
      </c>
      <c r="AH29" s="25">
        <v>1</v>
      </c>
      <c r="AJ29" s="25">
        <f t="shared" si="2"/>
        <v>1</v>
      </c>
      <c r="AK29" s="25">
        <f t="shared" si="2"/>
        <v>1</v>
      </c>
      <c r="AL29" s="25">
        <f t="shared" si="2"/>
        <v>1</v>
      </c>
      <c r="AM29" s="25">
        <f t="shared" si="2"/>
        <v>1</v>
      </c>
      <c r="AN29" s="25">
        <f t="shared" si="2"/>
        <v>1</v>
      </c>
      <c r="AO29" s="25">
        <f t="shared" si="2"/>
        <v>1</v>
      </c>
      <c r="AQ29" s="32">
        <v>4</v>
      </c>
      <c r="AS29" s="25">
        <f t="shared" si="3"/>
        <v>4</v>
      </c>
      <c r="AT29" s="25">
        <f t="shared" si="3"/>
        <v>4</v>
      </c>
      <c r="AU29" s="25">
        <f t="shared" si="3"/>
        <v>4</v>
      </c>
      <c r="AV29" s="25">
        <f t="shared" si="3"/>
        <v>4</v>
      </c>
      <c r="AW29" s="25">
        <f t="shared" si="3"/>
        <v>4</v>
      </c>
      <c r="AX29" s="25">
        <f t="shared" si="3"/>
        <v>4</v>
      </c>
    </row>
    <row r="30" spans="1:50" x14ac:dyDescent="0.25">
      <c r="A30" s="1">
        <v>26</v>
      </c>
      <c r="B30" s="5" t="s">
        <v>34</v>
      </c>
      <c r="C30" s="1">
        <v>-37.979799999999997</v>
      </c>
      <c r="D30" s="1">
        <v>-57.543100000000003</v>
      </c>
      <c r="E30" s="1">
        <v>96.89</v>
      </c>
      <c r="F30" s="15">
        <v>38</v>
      </c>
      <c r="H30" s="11">
        <v>3.253811559836671</v>
      </c>
      <c r="I30" s="11">
        <v>3.5526608044159609</v>
      </c>
      <c r="J30" s="11">
        <v>3.7137421056145392</v>
      </c>
      <c r="K30" s="11">
        <v>3.8474244171920136</v>
      </c>
      <c r="L30" s="2">
        <v>3.9979955828536511</v>
      </c>
      <c r="M30" s="11">
        <v>4.1005060356049841</v>
      </c>
      <c r="O30" s="2">
        <v>4.4061884401633291</v>
      </c>
      <c r="P30" s="2">
        <v>4.1073391955840393</v>
      </c>
      <c r="Q30" s="2">
        <v>3.9462578943854609</v>
      </c>
      <c r="R30" s="2">
        <v>3.8125755828079866</v>
      </c>
      <c r="S30" s="2">
        <v>3.6620044171463491</v>
      </c>
      <c r="T30" s="2">
        <v>3.5594939643950161</v>
      </c>
      <c r="V30" s="25">
        <v>1</v>
      </c>
      <c r="W30" s="25">
        <v>1</v>
      </c>
      <c r="X30" s="25">
        <v>1</v>
      </c>
      <c r="Y30" s="25">
        <v>1</v>
      </c>
      <c r="Z30" s="25">
        <v>1</v>
      </c>
      <c r="AA30" s="25">
        <v>1</v>
      </c>
      <c r="AB30" s="24"/>
      <c r="AC30" s="25">
        <v>1</v>
      </c>
      <c r="AD30" s="25">
        <v>1</v>
      </c>
      <c r="AE30" s="25">
        <v>1</v>
      </c>
      <c r="AF30" s="25">
        <v>1</v>
      </c>
      <c r="AG30" s="25">
        <v>1</v>
      </c>
      <c r="AH30" s="25">
        <v>1</v>
      </c>
      <c r="AJ30" s="25">
        <f t="shared" si="2"/>
        <v>1</v>
      </c>
      <c r="AK30" s="25">
        <f t="shared" si="2"/>
        <v>1</v>
      </c>
      <c r="AL30" s="25">
        <f t="shared" si="2"/>
        <v>1</v>
      </c>
      <c r="AM30" s="25">
        <f t="shared" si="2"/>
        <v>1</v>
      </c>
      <c r="AN30" s="25">
        <f t="shared" si="2"/>
        <v>1</v>
      </c>
      <c r="AO30" s="25">
        <f t="shared" si="2"/>
        <v>1</v>
      </c>
      <c r="AQ30" s="32">
        <v>4</v>
      </c>
      <c r="AS30" s="25">
        <f t="shared" si="3"/>
        <v>4</v>
      </c>
      <c r="AT30" s="25">
        <f t="shared" si="3"/>
        <v>4</v>
      </c>
      <c r="AU30" s="25">
        <f t="shared" si="3"/>
        <v>4</v>
      </c>
      <c r="AV30" s="25">
        <f t="shared" si="3"/>
        <v>4</v>
      </c>
      <c r="AW30" s="25">
        <f t="shared" si="3"/>
        <v>4</v>
      </c>
      <c r="AX30" s="25">
        <f t="shared" si="3"/>
        <v>4</v>
      </c>
    </row>
    <row r="31" spans="1:50" x14ac:dyDescent="0.25">
      <c r="A31" s="1">
        <v>27</v>
      </c>
      <c r="B31" s="5" t="s">
        <v>35</v>
      </c>
      <c r="C31" s="1">
        <v>-38.001600000000003</v>
      </c>
      <c r="D31" s="1">
        <v>-57.540599999999998</v>
      </c>
      <c r="E31" s="1">
        <v>96.09</v>
      </c>
      <c r="F31" s="15">
        <v>38</v>
      </c>
      <c r="H31" s="11">
        <v>2.717242927689659</v>
      </c>
      <c r="I31" s="11">
        <v>2.9522351859175839</v>
      </c>
      <c r="J31" s="11">
        <v>3.083905583628558</v>
      </c>
      <c r="K31" s="11">
        <v>3.197318126272954</v>
      </c>
      <c r="L31" s="2">
        <v>3.3294130614986743</v>
      </c>
      <c r="M31" s="11">
        <v>3.4203789614692246</v>
      </c>
      <c r="O31" s="2">
        <v>1.4327570723103413</v>
      </c>
      <c r="P31" s="2">
        <v>1.1977648140824164</v>
      </c>
      <c r="Q31" s="2">
        <v>1.0660944163714423</v>
      </c>
      <c r="R31" s="2">
        <v>0.95268187372704638</v>
      </c>
      <c r="S31" s="2">
        <v>0.82058693850132602</v>
      </c>
      <c r="T31" s="2">
        <v>0.72962103853077576</v>
      </c>
      <c r="V31" s="25">
        <v>2</v>
      </c>
      <c r="W31" s="25">
        <v>2</v>
      </c>
      <c r="X31" s="25">
        <v>2</v>
      </c>
      <c r="Y31" s="25">
        <v>3</v>
      </c>
      <c r="Z31" s="25">
        <v>3</v>
      </c>
      <c r="AA31" s="25">
        <v>3</v>
      </c>
      <c r="AB31" s="24"/>
      <c r="AC31" s="25">
        <v>2</v>
      </c>
      <c r="AD31" s="25">
        <v>3</v>
      </c>
      <c r="AE31" s="25">
        <v>3</v>
      </c>
      <c r="AF31" s="25">
        <v>3</v>
      </c>
      <c r="AG31" s="25">
        <v>3</v>
      </c>
      <c r="AH31" s="25">
        <v>3</v>
      </c>
      <c r="AJ31" s="25">
        <f t="shared" si="2"/>
        <v>2</v>
      </c>
      <c r="AK31" s="25">
        <f t="shared" si="2"/>
        <v>2.5</v>
      </c>
      <c r="AL31" s="25">
        <f t="shared" si="2"/>
        <v>2.5</v>
      </c>
      <c r="AM31" s="25">
        <f t="shared" si="2"/>
        <v>3</v>
      </c>
      <c r="AN31" s="25">
        <f t="shared" si="2"/>
        <v>3</v>
      </c>
      <c r="AO31" s="25">
        <f t="shared" si="2"/>
        <v>3</v>
      </c>
      <c r="AQ31" s="32">
        <v>4</v>
      </c>
      <c r="AS31" s="25">
        <f t="shared" si="3"/>
        <v>8</v>
      </c>
      <c r="AT31" s="25">
        <f t="shared" si="3"/>
        <v>10</v>
      </c>
      <c r="AU31" s="25">
        <f t="shared" si="3"/>
        <v>10</v>
      </c>
      <c r="AV31" s="25">
        <f t="shared" si="3"/>
        <v>12</v>
      </c>
      <c r="AW31" s="25">
        <f t="shared" si="3"/>
        <v>12</v>
      </c>
      <c r="AX31" s="25">
        <f t="shared" si="3"/>
        <v>12</v>
      </c>
    </row>
    <row r="32" spans="1:50" x14ac:dyDescent="0.25">
      <c r="A32" s="1">
        <v>28</v>
      </c>
      <c r="B32" s="5" t="s">
        <v>36</v>
      </c>
      <c r="C32" s="1">
        <v>-38.028100000000002</v>
      </c>
      <c r="D32" s="1">
        <v>-57.530999999999999</v>
      </c>
      <c r="E32" s="1">
        <v>106.8</v>
      </c>
      <c r="F32" s="15">
        <v>38</v>
      </c>
      <c r="H32" s="11">
        <v>2.8594013422685487</v>
      </c>
      <c r="I32" s="11">
        <v>2.9429683587337672</v>
      </c>
      <c r="J32" s="11">
        <v>3.0811129375934607</v>
      </c>
      <c r="K32" s="11">
        <v>3.2299281923096284</v>
      </c>
      <c r="L32" s="2">
        <v>3.3551690195669037</v>
      </c>
      <c r="M32" s="11">
        <v>3.4610390213269739</v>
      </c>
      <c r="O32" s="2">
        <v>1.5260683731967459</v>
      </c>
      <c r="P32" s="2">
        <v>1.4425013567315275</v>
      </c>
      <c r="Q32" s="2">
        <v>1.3043567778718339</v>
      </c>
      <c r="R32" s="2">
        <v>1.1555415231556663</v>
      </c>
      <c r="S32" s="2">
        <v>1.0303006958983909</v>
      </c>
      <c r="T32" s="2">
        <v>0.92443069413832069</v>
      </c>
      <c r="V32" s="25">
        <v>1</v>
      </c>
      <c r="W32" s="25">
        <v>2</v>
      </c>
      <c r="X32" s="25">
        <v>2</v>
      </c>
      <c r="Y32" s="25">
        <v>2</v>
      </c>
      <c r="Z32" s="25">
        <v>2</v>
      </c>
      <c r="AA32" s="25">
        <v>3</v>
      </c>
      <c r="AB32" s="24"/>
      <c r="AC32" s="25">
        <v>2</v>
      </c>
      <c r="AD32" s="25">
        <v>3</v>
      </c>
      <c r="AE32" s="25">
        <v>3</v>
      </c>
      <c r="AF32" s="25">
        <v>3</v>
      </c>
      <c r="AG32" s="25">
        <v>3</v>
      </c>
      <c r="AH32" s="25">
        <v>3</v>
      </c>
      <c r="AJ32" s="25">
        <f t="shared" si="2"/>
        <v>1.5</v>
      </c>
      <c r="AK32" s="25">
        <f t="shared" si="2"/>
        <v>2.5</v>
      </c>
      <c r="AL32" s="25">
        <f t="shared" si="2"/>
        <v>2.5</v>
      </c>
      <c r="AM32" s="25">
        <f t="shared" si="2"/>
        <v>2.5</v>
      </c>
      <c r="AN32" s="25">
        <f t="shared" si="2"/>
        <v>2.5</v>
      </c>
      <c r="AO32" s="25">
        <f t="shared" si="2"/>
        <v>3</v>
      </c>
      <c r="AQ32" s="32">
        <v>4</v>
      </c>
      <c r="AS32" s="25">
        <f t="shared" si="3"/>
        <v>6</v>
      </c>
      <c r="AT32" s="25">
        <f t="shared" si="3"/>
        <v>10</v>
      </c>
      <c r="AU32" s="25">
        <f t="shared" si="3"/>
        <v>10</v>
      </c>
      <c r="AV32" s="25">
        <f t="shared" si="3"/>
        <v>10</v>
      </c>
      <c r="AW32" s="25">
        <f t="shared" si="3"/>
        <v>10</v>
      </c>
      <c r="AX32" s="25">
        <f t="shared" si="3"/>
        <v>12</v>
      </c>
    </row>
    <row r="33" spans="1:50" x14ac:dyDescent="0.25">
      <c r="A33" s="1">
        <v>29</v>
      </c>
      <c r="B33" s="5" t="s">
        <v>37</v>
      </c>
      <c r="C33" s="1">
        <v>-38.067500000000003</v>
      </c>
      <c r="D33" s="1">
        <v>-57.5413</v>
      </c>
      <c r="E33" s="1">
        <v>102.71</v>
      </c>
      <c r="F33" s="15">
        <v>38</v>
      </c>
      <c r="H33" s="11">
        <v>2.8644560374959767</v>
      </c>
      <c r="I33" s="11">
        <v>3.1193526827109461</v>
      </c>
      <c r="J33" s="11">
        <v>3.26003437274681</v>
      </c>
      <c r="K33" s="11">
        <v>3.3801550827746882</v>
      </c>
      <c r="L33" s="2">
        <v>3.5191837917122575</v>
      </c>
      <c r="M33" s="11">
        <v>3.6142748047511262</v>
      </c>
      <c r="O33" s="2">
        <v>7.1355439625040233</v>
      </c>
      <c r="P33" s="2">
        <v>6.8806473172890534</v>
      </c>
      <c r="Q33" s="2">
        <v>6.7399656272531896</v>
      </c>
      <c r="R33" s="2">
        <v>6.6198449172253113</v>
      </c>
      <c r="S33" s="2">
        <v>6.4808162082877425</v>
      </c>
      <c r="T33" s="2">
        <v>6.3857251952488738</v>
      </c>
      <c r="V33" s="25">
        <v>1</v>
      </c>
      <c r="W33" s="25">
        <v>1</v>
      </c>
      <c r="X33" s="25">
        <v>1</v>
      </c>
      <c r="Y33" s="25">
        <v>1</v>
      </c>
      <c r="Z33" s="25">
        <v>1</v>
      </c>
      <c r="AA33" s="25">
        <v>1</v>
      </c>
      <c r="AB33" s="24"/>
      <c r="AC33" s="25">
        <v>1</v>
      </c>
      <c r="AD33" s="25">
        <v>1</v>
      </c>
      <c r="AE33" s="25">
        <v>1</v>
      </c>
      <c r="AF33" s="25">
        <v>1</v>
      </c>
      <c r="AG33" s="25">
        <v>1</v>
      </c>
      <c r="AH33" s="25">
        <v>1</v>
      </c>
      <c r="AJ33" s="25">
        <f t="shared" si="2"/>
        <v>1</v>
      </c>
      <c r="AK33" s="25">
        <f t="shared" si="2"/>
        <v>1</v>
      </c>
      <c r="AL33" s="25">
        <f t="shared" si="2"/>
        <v>1</v>
      </c>
      <c r="AM33" s="25">
        <f t="shared" si="2"/>
        <v>1</v>
      </c>
      <c r="AN33" s="25">
        <f t="shared" si="2"/>
        <v>1</v>
      </c>
      <c r="AO33" s="25">
        <f t="shared" si="2"/>
        <v>1</v>
      </c>
      <c r="AQ33" s="32">
        <v>4</v>
      </c>
      <c r="AS33" s="25">
        <f t="shared" si="3"/>
        <v>4</v>
      </c>
      <c r="AT33" s="25">
        <f t="shared" si="3"/>
        <v>4</v>
      </c>
      <c r="AU33" s="25">
        <f t="shared" si="3"/>
        <v>4</v>
      </c>
      <c r="AV33" s="25">
        <f t="shared" si="3"/>
        <v>4</v>
      </c>
      <c r="AW33" s="25">
        <f t="shared" si="3"/>
        <v>4</v>
      </c>
      <c r="AX33" s="25">
        <f t="shared" si="3"/>
        <v>4</v>
      </c>
    </row>
    <row r="34" spans="1:50" x14ac:dyDescent="0.25">
      <c r="A34" s="1">
        <v>30</v>
      </c>
      <c r="B34" s="5" t="s">
        <v>38</v>
      </c>
      <c r="C34" s="1">
        <v>-38.089399999999998</v>
      </c>
      <c r="D34" s="1">
        <v>-57.541899999999998</v>
      </c>
      <c r="E34" s="1">
        <v>117.16</v>
      </c>
      <c r="F34" s="15">
        <v>37</v>
      </c>
      <c r="H34" s="11">
        <v>3.2863515859612402</v>
      </c>
      <c r="I34" s="11">
        <v>3.586545365745522</v>
      </c>
      <c r="J34" s="11">
        <v>3.7503296907937465</v>
      </c>
      <c r="K34" s="11">
        <v>3.9148901081233003</v>
      </c>
      <c r="L34" s="2">
        <v>4.0607853400657943</v>
      </c>
      <c r="M34" s="11">
        <v>4.1757595636644487</v>
      </c>
      <c r="O34" s="2">
        <v>2.9436484140387602</v>
      </c>
      <c r="P34" s="2">
        <v>2.6434546342544785</v>
      </c>
      <c r="Q34" s="2">
        <v>2.479670309206254</v>
      </c>
      <c r="R34" s="2">
        <v>2.3151098918767001</v>
      </c>
      <c r="S34" s="2">
        <v>2.1692146599342061</v>
      </c>
      <c r="T34" s="2">
        <v>2.0542404363355518</v>
      </c>
      <c r="V34" s="25">
        <v>1</v>
      </c>
      <c r="W34" s="25">
        <v>1</v>
      </c>
      <c r="X34" s="25">
        <v>1</v>
      </c>
      <c r="Y34" s="25">
        <v>1</v>
      </c>
      <c r="Z34" s="25">
        <v>1</v>
      </c>
      <c r="AA34" s="25">
        <v>1</v>
      </c>
      <c r="AB34" s="24"/>
      <c r="AC34" s="25">
        <v>1</v>
      </c>
      <c r="AD34" s="25">
        <v>1</v>
      </c>
      <c r="AE34" s="25">
        <v>1</v>
      </c>
      <c r="AF34" s="25">
        <v>1</v>
      </c>
      <c r="AG34" s="25">
        <v>2</v>
      </c>
      <c r="AH34" s="25">
        <v>2</v>
      </c>
      <c r="AJ34" s="25">
        <f t="shared" si="2"/>
        <v>1</v>
      </c>
      <c r="AK34" s="25">
        <f t="shared" si="2"/>
        <v>1</v>
      </c>
      <c r="AL34" s="25">
        <f t="shared" si="2"/>
        <v>1</v>
      </c>
      <c r="AM34" s="25">
        <f t="shared" si="2"/>
        <v>1</v>
      </c>
      <c r="AN34" s="25">
        <f t="shared" si="2"/>
        <v>1.5</v>
      </c>
      <c r="AO34" s="25">
        <f t="shared" si="2"/>
        <v>1.5</v>
      </c>
      <c r="AQ34" s="32">
        <v>4</v>
      </c>
      <c r="AS34" s="25">
        <f t="shared" si="3"/>
        <v>4</v>
      </c>
      <c r="AT34" s="25">
        <f t="shared" si="3"/>
        <v>4</v>
      </c>
      <c r="AU34" s="25">
        <f t="shared" si="3"/>
        <v>4</v>
      </c>
      <c r="AV34" s="25">
        <f t="shared" si="3"/>
        <v>4</v>
      </c>
      <c r="AW34" s="25">
        <f t="shared" si="3"/>
        <v>6</v>
      </c>
      <c r="AX34" s="25">
        <f t="shared" si="3"/>
        <v>6</v>
      </c>
    </row>
    <row r="35" spans="1:50" x14ac:dyDescent="0.25">
      <c r="A35" s="1">
        <v>31</v>
      </c>
      <c r="B35" s="5" t="s">
        <v>39</v>
      </c>
      <c r="C35" s="1">
        <v>-38.102499999999999</v>
      </c>
      <c r="D35" s="1">
        <v>-57.555700000000002</v>
      </c>
      <c r="E35" s="1">
        <v>166.28</v>
      </c>
      <c r="F35" s="15">
        <v>37</v>
      </c>
      <c r="H35" s="11">
        <v>2.967544700524182</v>
      </c>
      <c r="I35" s="11">
        <v>3.2525493352214641</v>
      </c>
      <c r="J35" s="11">
        <v>3.4132466995314412</v>
      </c>
      <c r="K35" s="11">
        <v>3.5750649915440205</v>
      </c>
      <c r="L35" s="2">
        <v>3.7237147227591572</v>
      </c>
      <c r="M35" s="11">
        <v>3.8448422295844829</v>
      </c>
      <c r="O35" s="2">
        <v>4.0924552994758177</v>
      </c>
      <c r="P35" s="2">
        <v>3.8074506647785356</v>
      </c>
      <c r="Q35" s="2">
        <v>3.6467533004685584</v>
      </c>
      <c r="R35" s="2">
        <v>3.4849350084559791</v>
      </c>
      <c r="S35" s="2">
        <v>3.3362852772408425</v>
      </c>
      <c r="T35" s="2">
        <v>3.2151577704155168</v>
      </c>
      <c r="V35" s="25">
        <v>1</v>
      </c>
      <c r="W35" s="25">
        <v>1</v>
      </c>
      <c r="X35" s="25">
        <v>1</v>
      </c>
      <c r="Y35" s="25">
        <v>1</v>
      </c>
      <c r="Z35" s="25">
        <v>1</v>
      </c>
      <c r="AA35" s="25">
        <v>1</v>
      </c>
      <c r="AB35" s="24"/>
      <c r="AC35" s="25">
        <v>2</v>
      </c>
      <c r="AD35" s="25">
        <v>3</v>
      </c>
      <c r="AE35" s="25">
        <v>3</v>
      </c>
      <c r="AF35" s="25">
        <v>3</v>
      </c>
      <c r="AG35" s="25">
        <v>3</v>
      </c>
      <c r="AH35" s="25">
        <v>3</v>
      </c>
      <c r="AJ35" s="25">
        <f t="shared" si="2"/>
        <v>1.5</v>
      </c>
      <c r="AK35" s="25">
        <f t="shared" si="2"/>
        <v>2</v>
      </c>
      <c r="AL35" s="25">
        <f t="shared" si="2"/>
        <v>2</v>
      </c>
      <c r="AM35" s="25">
        <f t="shared" si="2"/>
        <v>2</v>
      </c>
      <c r="AN35" s="25">
        <f t="shared" si="2"/>
        <v>2</v>
      </c>
      <c r="AO35" s="25">
        <f t="shared" si="2"/>
        <v>2</v>
      </c>
      <c r="AQ35" s="32">
        <v>4</v>
      </c>
      <c r="AS35" s="25">
        <f t="shared" si="3"/>
        <v>6</v>
      </c>
      <c r="AT35" s="25">
        <f t="shared" si="3"/>
        <v>8</v>
      </c>
      <c r="AU35" s="25">
        <f t="shared" si="3"/>
        <v>8</v>
      </c>
      <c r="AV35" s="25">
        <f t="shared" si="3"/>
        <v>8</v>
      </c>
      <c r="AW35" s="25">
        <f t="shared" si="3"/>
        <v>8</v>
      </c>
      <c r="AX35" s="25">
        <f t="shared" si="3"/>
        <v>8</v>
      </c>
    </row>
    <row r="36" spans="1:50" x14ac:dyDescent="0.25">
      <c r="A36" s="1">
        <v>32</v>
      </c>
      <c r="B36" s="5" t="s">
        <v>40</v>
      </c>
      <c r="C36" s="1">
        <v>-38.211500000000001</v>
      </c>
      <c r="D36" s="1">
        <v>-57.698900000000002</v>
      </c>
      <c r="E36" s="1">
        <v>137.91</v>
      </c>
      <c r="F36" s="14">
        <v>35</v>
      </c>
      <c r="H36" s="11">
        <v>2.9204046750317354</v>
      </c>
      <c r="I36" s="11">
        <v>3.201121130857596</v>
      </c>
      <c r="J36" s="11">
        <v>3.3607115800199532</v>
      </c>
      <c r="K36" s="11">
        <v>3.4998366241091725</v>
      </c>
      <c r="L36" s="2">
        <v>3.6623516045038258</v>
      </c>
      <c r="M36" s="11">
        <v>3.772637599789423</v>
      </c>
      <c r="O36" s="2">
        <v>1.8595953249682649</v>
      </c>
      <c r="P36" s="2">
        <v>1.5788788691424043</v>
      </c>
      <c r="Q36" s="2">
        <v>1.4192884199800471</v>
      </c>
      <c r="R36" s="2">
        <v>1.2801633758908277</v>
      </c>
      <c r="S36" s="2">
        <v>1.1176483954961745</v>
      </c>
      <c r="T36" s="2">
        <v>1.0073624002105772</v>
      </c>
      <c r="V36" s="25">
        <v>1</v>
      </c>
      <c r="W36" s="25">
        <v>1</v>
      </c>
      <c r="X36" s="25">
        <v>2</v>
      </c>
      <c r="Y36" s="25">
        <v>2</v>
      </c>
      <c r="Z36" s="25">
        <v>2</v>
      </c>
      <c r="AA36" s="25">
        <v>2</v>
      </c>
      <c r="AB36" s="24"/>
      <c r="AC36" s="25">
        <v>1</v>
      </c>
      <c r="AD36" s="25">
        <v>2</v>
      </c>
      <c r="AE36" s="25">
        <v>2</v>
      </c>
      <c r="AF36" s="25">
        <v>2</v>
      </c>
      <c r="AG36" s="25">
        <v>2</v>
      </c>
      <c r="AH36" s="25">
        <v>2</v>
      </c>
      <c r="AJ36" s="25">
        <f t="shared" si="2"/>
        <v>1</v>
      </c>
      <c r="AK36" s="25">
        <f t="shared" si="2"/>
        <v>1.5</v>
      </c>
      <c r="AL36" s="25">
        <f t="shared" si="2"/>
        <v>2</v>
      </c>
      <c r="AM36" s="25">
        <f t="shared" si="2"/>
        <v>2</v>
      </c>
      <c r="AN36" s="25">
        <f t="shared" si="2"/>
        <v>2</v>
      </c>
      <c r="AO36" s="25">
        <f t="shared" si="2"/>
        <v>2</v>
      </c>
      <c r="AQ36" s="32">
        <v>4</v>
      </c>
      <c r="AS36" s="25">
        <f t="shared" si="3"/>
        <v>4</v>
      </c>
      <c r="AT36" s="25">
        <f t="shared" si="3"/>
        <v>6</v>
      </c>
      <c r="AU36" s="25">
        <f t="shared" si="3"/>
        <v>8</v>
      </c>
      <c r="AV36" s="25">
        <f t="shared" si="3"/>
        <v>8</v>
      </c>
      <c r="AW36" s="25">
        <f t="shared" si="3"/>
        <v>8</v>
      </c>
      <c r="AX36" s="25">
        <f t="shared" si="3"/>
        <v>8</v>
      </c>
    </row>
    <row r="37" spans="1:50" x14ac:dyDescent="0.25">
      <c r="A37" s="1">
        <v>33</v>
      </c>
      <c r="B37" s="5" t="s">
        <v>41</v>
      </c>
      <c r="C37" s="1">
        <v>-38.2684</v>
      </c>
      <c r="D37" s="1">
        <v>-57.823099999999997</v>
      </c>
      <c r="E37" s="1">
        <v>134.46</v>
      </c>
      <c r="F37" s="14">
        <v>33</v>
      </c>
      <c r="H37" s="11">
        <v>2.9694462107508324</v>
      </c>
      <c r="I37" s="11">
        <v>3.2495283252798521</v>
      </c>
      <c r="J37" s="11">
        <v>3.4091713940277839</v>
      </c>
      <c r="K37" s="11">
        <v>3.5467738327203988</v>
      </c>
      <c r="L37" s="2">
        <v>3.7065515531178721</v>
      </c>
      <c r="M37" s="11">
        <v>3.814005608482403</v>
      </c>
      <c r="O37" s="2">
        <v>4.4275537892491679</v>
      </c>
      <c r="P37" s="2">
        <v>4.1474716747201477</v>
      </c>
      <c r="Q37" s="2">
        <v>3.9878286059722163</v>
      </c>
      <c r="R37" s="2">
        <v>3.8502261672796014</v>
      </c>
      <c r="S37" s="2">
        <v>3.6904484468821281</v>
      </c>
      <c r="T37" s="2">
        <v>3.5829943915175972</v>
      </c>
      <c r="V37" s="25">
        <v>1</v>
      </c>
      <c r="W37" s="25">
        <v>1</v>
      </c>
      <c r="X37" s="25">
        <v>1</v>
      </c>
      <c r="Y37" s="25">
        <v>1</v>
      </c>
      <c r="Z37" s="25">
        <v>1</v>
      </c>
      <c r="AA37" s="25">
        <v>1</v>
      </c>
      <c r="AB37" s="24"/>
      <c r="AC37" s="25">
        <v>2</v>
      </c>
      <c r="AD37" s="25">
        <v>2</v>
      </c>
      <c r="AE37" s="25">
        <v>2</v>
      </c>
      <c r="AF37" s="25">
        <v>2</v>
      </c>
      <c r="AG37" s="25">
        <v>3</v>
      </c>
      <c r="AH37" s="25">
        <v>3</v>
      </c>
      <c r="AJ37" s="25">
        <f t="shared" si="2"/>
        <v>1.5</v>
      </c>
      <c r="AK37" s="25">
        <f t="shared" si="2"/>
        <v>1.5</v>
      </c>
      <c r="AL37" s="25">
        <f t="shared" si="2"/>
        <v>1.5</v>
      </c>
      <c r="AM37" s="25">
        <f t="shared" si="2"/>
        <v>1.5</v>
      </c>
      <c r="AN37" s="25">
        <f t="shared" si="2"/>
        <v>2</v>
      </c>
      <c r="AO37" s="25">
        <f t="shared" si="2"/>
        <v>2</v>
      </c>
      <c r="AQ37" s="32">
        <v>3</v>
      </c>
      <c r="AS37" s="25">
        <f t="shared" si="3"/>
        <v>4.5</v>
      </c>
      <c r="AT37" s="25">
        <f t="shared" si="3"/>
        <v>4.5</v>
      </c>
      <c r="AU37" s="25">
        <f t="shared" si="3"/>
        <v>4.5</v>
      </c>
      <c r="AV37" s="25">
        <f t="shared" si="3"/>
        <v>4.5</v>
      </c>
      <c r="AW37" s="25">
        <f t="shared" si="3"/>
        <v>6</v>
      </c>
      <c r="AX37" s="25">
        <f t="shared" si="3"/>
        <v>6</v>
      </c>
    </row>
    <row r="38" spans="1:50" x14ac:dyDescent="0.25">
      <c r="A38" s="1">
        <v>34</v>
      </c>
      <c r="B38" s="5" t="s">
        <v>42</v>
      </c>
      <c r="C38" s="1">
        <v>-38.275399999999998</v>
      </c>
      <c r="D38" s="1">
        <v>-57.8322</v>
      </c>
      <c r="E38" s="1">
        <v>134.46</v>
      </c>
      <c r="F38" s="14">
        <v>33</v>
      </c>
      <c r="H38" s="11">
        <v>3.3265202274535266</v>
      </c>
      <c r="I38" s="11">
        <v>3.641975210283861</v>
      </c>
      <c r="J38" s="11">
        <v>3.826457315654257</v>
      </c>
      <c r="K38" s="11">
        <v>3.9729868957448202</v>
      </c>
      <c r="L38" s="2">
        <v>4.1492295962038135</v>
      </c>
      <c r="M38" s="11">
        <v>4.2669583740886683</v>
      </c>
      <c r="O38" s="2">
        <v>6.6734797725464734</v>
      </c>
      <c r="P38" s="2">
        <v>6.358024789716139</v>
      </c>
      <c r="Q38" s="2">
        <v>6.173542684345743</v>
      </c>
      <c r="R38" s="2">
        <v>6.0270131042551798</v>
      </c>
      <c r="S38" s="2">
        <v>5.8507704037961865</v>
      </c>
      <c r="T38" s="2">
        <v>5.7330416259113317</v>
      </c>
      <c r="V38" s="25">
        <v>1</v>
      </c>
      <c r="W38" s="25">
        <v>1</v>
      </c>
      <c r="X38" s="25">
        <v>1</v>
      </c>
      <c r="Y38" s="25">
        <v>1</v>
      </c>
      <c r="Z38" s="25">
        <v>1</v>
      </c>
      <c r="AA38" s="25">
        <v>1</v>
      </c>
      <c r="AB38" s="24"/>
      <c r="AC38" s="25">
        <v>2</v>
      </c>
      <c r="AD38" s="25">
        <v>2</v>
      </c>
      <c r="AE38" s="25">
        <v>2</v>
      </c>
      <c r="AF38" s="25">
        <v>2</v>
      </c>
      <c r="AG38" s="25">
        <v>3</v>
      </c>
      <c r="AH38" s="25">
        <v>3</v>
      </c>
      <c r="AJ38" s="25">
        <f t="shared" si="2"/>
        <v>1.5</v>
      </c>
      <c r="AK38" s="25">
        <f t="shared" si="2"/>
        <v>1.5</v>
      </c>
      <c r="AL38" s="25">
        <f t="shared" si="2"/>
        <v>1.5</v>
      </c>
      <c r="AM38" s="25">
        <f t="shared" si="2"/>
        <v>1.5</v>
      </c>
      <c r="AN38" s="25">
        <f t="shared" si="2"/>
        <v>2</v>
      </c>
      <c r="AO38" s="25">
        <f t="shared" si="2"/>
        <v>2</v>
      </c>
      <c r="AQ38" s="32">
        <v>3</v>
      </c>
      <c r="AS38" s="25">
        <f t="shared" si="3"/>
        <v>4.5</v>
      </c>
      <c r="AT38" s="25">
        <f t="shared" si="3"/>
        <v>4.5</v>
      </c>
      <c r="AU38" s="25">
        <f t="shared" si="3"/>
        <v>4.5</v>
      </c>
      <c r="AV38" s="25">
        <f t="shared" si="3"/>
        <v>4.5</v>
      </c>
      <c r="AW38" s="25">
        <f t="shared" si="3"/>
        <v>6</v>
      </c>
      <c r="AX38" s="25">
        <f t="shared" si="3"/>
        <v>6</v>
      </c>
    </row>
    <row r="39" spans="1:50" x14ac:dyDescent="0.25">
      <c r="A39" s="1">
        <v>35</v>
      </c>
      <c r="B39" s="5" t="s">
        <v>43</v>
      </c>
      <c r="C39" s="1">
        <v>-38.298099999999998</v>
      </c>
      <c r="D39" s="1">
        <v>-57.858600000000003</v>
      </c>
      <c r="E39" s="1">
        <v>156.34</v>
      </c>
      <c r="F39" s="14">
        <v>33</v>
      </c>
      <c r="H39" s="11">
        <v>3.4178332692963496</v>
      </c>
      <c r="I39" s="11">
        <v>3.753892120276165</v>
      </c>
      <c r="J39" s="11">
        <v>3.9448922530511159</v>
      </c>
      <c r="K39" s="11">
        <v>4.1085938252435703</v>
      </c>
      <c r="L39" s="2">
        <v>4.2976206249728346</v>
      </c>
      <c r="M39" s="11">
        <v>4.4237656613066925</v>
      </c>
      <c r="O39" s="2">
        <v>7.3742876032225189</v>
      </c>
      <c r="P39" s="2">
        <v>7.0382287522427038</v>
      </c>
      <c r="Q39" s="2">
        <v>6.847228619467753</v>
      </c>
      <c r="R39" s="2">
        <v>6.6835270472752981</v>
      </c>
      <c r="S39" s="2">
        <v>6.4945002475460338</v>
      </c>
      <c r="T39" s="2">
        <v>6.368355211212176</v>
      </c>
      <c r="V39" s="25">
        <v>1</v>
      </c>
      <c r="W39" s="25">
        <v>1</v>
      </c>
      <c r="X39" s="25">
        <v>1</v>
      </c>
      <c r="Y39" s="25">
        <v>1</v>
      </c>
      <c r="Z39" s="25">
        <v>1</v>
      </c>
      <c r="AA39" s="25">
        <v>1</v>
      </c>
      <c r="AB39" s="24"/>
      <c r="AC39" s="25">
        <v>2</v>
      </c>
      <c r="AD39" s="25">
        <v>2</v>
      </c>
      <c r="AE39" s="25">
        <v>2</v>
      </c>
      <c r="AF39" s="25">
        <v>3</v>
      </c>
      <c r="AG39" s="25">
        <v>3</v>
      </c>
      <c r="AH39" s="25">
        <v>3</v>
      </c>
      <c r="AJ39" s="25">
        <f t="shared" si="2"/>
        <v>1.5</v>
      </c>
      <c r="AK39" s="25">
        <f t="shared" si="2"/>
        <v>1.5</v>
      </c>
      <c r="AL39" s="25">
        <f t="shared" si="2"/>
        <v>1.5</v>
      </c>
      <c r="AM39" s="25">
        <f t="shared" si="2"/>
        <v>2</v>
      </c>
      <c r="AN39" s="25">
        <f t="shared" si="2"/>
        <v>2</v>
      </c>
      <c r="AO39" s="25">
        <f t="shared" si="2"/>
        <v>2</v>
      </c>
      <c r="AQ39" s="32">
        <v>3</v>
      </c>
      <c r="AS39" s="25">
        <f t="shared" si="3"/>
        <v>4.5</v>
      </c>
      <c r="AT39" s="25">
        <f t="shared" si="3"/>
        <v>4.5</v>
      </c>
      <c r="AU39" s="25">
        <f t="shared" si="3"/>
        <v>4.5</v>
      </c>
      <c r="AV39" s="25">
        <f t="shared" si="3"/>
        <v>6</v>
      </c>
      <c r="AW39" s="25">
        <f t="shared" si="3"/>
        <v>6</v>
      </c>
      <c r="AX39" s="25">
        <f t="shared" si="3"/>
        <v>6</v>
      </c>
    </row>
    <row r="40" spans="1:50" x14ac:dyDescent="0.25">
      <c r="A40" s="1">
        <v>36</v>
      </c>
      <c r="B40" s="5" t="s">
        <v>44</v>
      </c>
      <c r="C40" s="1">
        <v>-38.347299999999997</v>
      </c>
      <c r="D40" s="1">
        <v>-57.988</v>
      </c>
      <c r="E40" s="1">
        <v>146.96</v>
      </c>
      <c r="F40" s="14">
        <v>33</v>
      </c>
      <c r="H40" s="11">
        <v>3.01577869939109</v>
      </c>
      <c r="I40" s="11">
        <v>3.3130006191602597</v>
      </c>
      <c r="J40" s="11">
        <v>3.4814762784467153</v>
      </c>
      <c r="K40" s="11">
        <v>3.6260096001284685</v>
      </c>
      <c r="L40" s="2">
        <v>3.7916429633944082</v>
      </c>
      <c r="M40" s="11">
        <v>3.9021733445152416</v>
      </c>
      <c r="O40" s="2">
        <v>4.4542213006089098</v>
      </c>
      <c r="P40" s="2">
        <v>4.1569993808397401</v>
      </c>
      <c r="Q40" s="2">
        <v>3.9885237215532845</v>
      </c>
      <c r="R40" s="2">
        <v>3.8439903998715312</v>
      </c>
      <c r="S40" s="2">
        <v>3.6783570366055915</v>
      </c>
      <c r="T40" s="2">
        <v>3.5678266554847582</v>
      </c>
      <c r="V40" s="25">
        <v>1</v>
      </c>
      <c r="W40" s="25">
        <v>1</v>
      </c>
      <c r="X40" s="25">
        <v>1</v>
      </c>
      <c r="Y40" s="25">
        <v>1</v>
      </c>
      <c r="Z40" s="25">
        <v>1</v>
      </c>
      <c r="AA40" s="25">
        <v>1</v>
      </c>
      <c r="AB40" s="24"/>
      <c r="AC40" s="25">
        <v>2</v>
      </c>
      <c r="AD40" s="25">
        <v>2</v>
      </c>
      <c r="AE40" s="25">
        <v>2</v>
      </c>
      <c r="AF40" s="25">
        <v>2</v>
      </c>
      <c r="AG40" s="25">
        <v>2</v>
      </c>
      <c r="AH40" s="25">
        <v>2</v>
      </c>
      <c r="AJ40" s="25">
        <f t="shared" si="2"/>
        <v>1.5</v>
      </c>
      <c r="AK40" s="25">
        <f t="shared" si="2"/>
        <v>1.5</v>
      </c>
      <c r="AL40" s="25">
        <f t="shared" si="2"/>
        <v>1.5</v>
      </c>
      <c r="AM40" s="25">
        <f t="shared" si="2"/>
        <v>1.5</v>
      </c>
      <c r="AN40" s="25">
        <f t="shared" si="2"/>
        <v>1.5</v>
      </c>
      <c r="AO40" s="25">
        <f t="shared" si="2"/>
        <v>1.5</v>
      </c>
      <c r="AQ40" s="32">
        <v>3</v>
      </c>
      <c r="AS40" s="25">
        <f t="shared" si="3"/>
        <v>4.5</v>
      </c>
      <c r="AT40" s="25">
        <f t="shared" si="3"/>
        <v>4.5</v>
      </c>
      <c r="AU40" s="25">
        <f t="shared" si="3"/>
        <v>4.5</v>
      </c>
      <c r="AV40" s="25">
        <f t="shared" si="3"/>
        <v>4.5</v>
      </c>
      <c r="AW40" s="25">
        <f t="shared" si="3"/>
        <v>4.5</v>
      </c>
      <c r="AX40" s="25">
        <f t="shared" si="3"/>
        <v>4.5</v>
      </c>
    </row>
    <row r="41" spans="1:50" x14ac:dyDescent="0.25">
      <c r="A41" s="1">
        <v>37</v>
      </c>
      <c r="B41" s="5" t="s">
        <v>45</v>
      </c>
      <c r="C41" s="1">
        <v>-38.351199999999999</v>
      </c>
      <c r="D41" s="1">
        <v>-57.996400000000001</v>
      </c>
      <c r="E41" s="1">
        <v>146.96</v>
      </c>
      <c r="F41" s="14">
        <v>33</v>
      </c>
      <c r="H41" s="11">
        <v>3.0396478256033523</v>
      </c>
      <c r="I41" s="11">
        <v>3.3359224233815752</v>
      </c>
      <c r="J41" s="11">
        <v>3.5072110481842529</v>
      </c>
      <c r="K41" s="11">
        <v>3.6527535722008739</v>
      </c>
      <c r="L41" s="2">
        <v>3.8198887564872503</v>
      </c>
      <c r="M41" s="11">
        <v>3.9314760303089953</v>
      </c>
      <c r="O41" s="2">
        <v>3.0303521743966479</v>
      </c>
      <c r="P41" s="2">
        <v>2.7340775766184251</v>
      </c>
      <c r="Q41" s="2">
        <v>2.5627889518157474</v>
      </c>
      <c r="R41" s="2">
        <v>2.4172464277991264</v>
      </c>
      <c r="S41" s="2">
        <v>2.2501112435127499</v>
      </c>
      <c r="T41" s="2">
        <v>2.138523969691005</v>
      </c>
      <c r="V41" s="25">
        <v>1</v>
      </c>
      <c r="W41" s="25">
        <v>1</v>
      </c>
      <c r="X41" s="25">
        <v>1</v>
      </c>
      <c r="Y41" s="25">
        <v>1</v>
      </c>
      <c r="Z41" s="25">
        <v>1</v>
      </c>
      <c r="AA41" s="25">
        <v>1</v>
      </c>
      <c r="AB41" s="24"/>
      <c r="AC41" s="25">
        <v>2</v>
      </c>
      <c r="AD41" s="25">
        <v>2</v>
      </c>
      <c r="AE41" s="25">
        <v>2</v>
      </c>
      <c r="AF41" s="25">
        <v>2</v>
      </c>
      <c r="AG41" s="25">
        <v>2</v>
      </c>
      <c r="AH41" s="25">
        <v>2</v>
      </c>
      <c r="AJ41" s="25">
        <f t="shared" si="2"/>
        <v>1.5</v>
      </c>
      <c r="AK41" s="25">
        <f t="shared" si="2"/>
        <v>1.5</v>
      </c>
      <c r="AL41" s="25">
        <f t="shared" si="2"/>
        <v>1.5</v>
      </c>
      <c r="AM41" s="25">
        <f t="shared" si="2"/>
        <v>1.5</v>
      </c>
      <c r="AN41" s="25">
        <f t="shared" si="2"/>
        <v>1.5</v>
      </c>
      <c r="AO41" s="25">
        <f t="shared" si="2"/>
        <v>1.5</v>
      </c>
      <c r="AQ41" s="32">
        <v>3</v>
      </c>
      <c r="AS41" s="25">
        <f t="shared" si="3"/>
        <v>4.5</v>
      </c>
      <c r="AT41" s="25">
        <f t="shared" si="3"/>
        <v>4.5</v>
      </c>
      <c r="AU41" s="25">
        <f t="shared" si="3"/>
        <v>4.5</v>
      </c>
      <c r="AV41" s="25">
        <f t="shared" si="3"/>
        <v>4.5</v>
      </c>
      <c r="AW41" s="25">
        <f t="shared" si="3"/>
        <v>4.5</v>
      </c>
      <c r="AX41" s="25">
        <f t="shared" si="3"/>
        <v>4.5</v>
      </c>
    </row>
    <row r="42" spans="1:50" x14ac:dyDescent="0.25">
      <c r="A42" s="1">
        <v>38</v>
      </c>
      <c r="B42" s="5" t="s">
        <v>46</v>
      </c>
      <c r="C42" s="1">
        <v>-38.437899999999999</v>
      </c>
      <c r="D42" s="1">
        <v>-58.217399999999998</v>
      </c>
      <c r="E42" s="1">
        <v>155.38999999999999</v>
      </c>
      <c r="F42" s="14">
        <v>27</v>
      </c>
      <c r="H42" s="11">
        <v>3.2461202101404352</v>
      </c>
      <c r="I42" s="11">
        <v>3.5661467766254642</v>
      </c>
      <c r="J42" s="11">
        <v>3.7504754220483107</v>
      </c>
      <c r="K42" s="11">
        <v>3.9109681317186444</v>
      </c>
      <c r="L42" s="2">
        <v>4.0978836011339288</v>
      </c>
      <c r="M42" s="11">
        <v>4.2248333170528376</v>
      </c>
      <c r="O42" s="2">
        <v>8.9044450334341398</v>
      </c>
      <c r="P42" s="2">
        <v>8.5844184669491099</v>
      </c>
      <c r="Q42" s="2">
        <v>8.4000898215262634</v>
      </c>
      <c r="R42" s="2">
        <v>8.2395971118559288</v>
      </c>
      <c r="S42" s="2">
        <v>8.0526816424406462</v>
      </c>
      <c r="T42" s="2">
        <v>7.9257319265217365</v>
      </c>
      <c r="V42" s="25">
        <v>1</v>
      </c>
      <c r="W42" s="25">
        <v>1</v>
      </c>
      <c r="X42" s="25">
        <v>1</v>
      </c>
      <c r="Y42" s="25">
        <v>1</v>
      </c>
      <c r="Z42" s="25">
        <v>1</v>
      </c>
      <c r="AA42" s="25">
        <v>1</v>
      </c>
      <c r="AB42" s="24"/>
      <c r="AC42" s="25">
        <v>3</v>
      </c>
      <c r="AD42" s="25">
        <v>4</v>
      </c>
      <c r="AE42" s="25">
        <v>4</v>
      </c>
      <c r="AF42" s="25">
        <v>4</v>
      </c>
      <c r="AG42" s="25">
        <v>5</v>
      </c>
      <c r="AH42" s="25">
        <v>5</v>
      </c>
      <c r="AJ42" s="25">
        <f t="shared" si="2"/>
        <v>2</v>
      </c>
      <c r="AK42" s="25">
        <f t="shared" si="2"/>
        <v>2.5</v>
      </c>
      <c r="AL42" s="25">
        <f t="shared" si="2"/>
        <v>2.5</v>
      </c>
      <c r="AM42" s="25">
        <f t="shared" si="2"/>
        <v>2.5</v>
      </c>
      <c r="AN42" s="25">
        <f t="shared" si="2"/>
        <v>3</v>
      </c>
      <c r="AO42" s="25">
        <f t="shared" si="2"/>
        <v>3</v>
      </c>
      <c r="AQ42" s="32">
        <v>3</v>
      </c>
      <c r="AS42" s="25">
        <f t="shared" si="3"/>
        <v>6</v>
      </c>
      <c r="AT42" s="25">
        <f t="shared" si="3"/>
        <v>7.5</v>
      </c>
      <c r="AU42" s="25">
        <f t="shared" si="3"/>
        <v>7.5</v>
      </c>
      <c r="AV42" s="25">
        <f t="shared" si="3"/>
        <v>7.5</v>
      </c>
      <c r="AW42" s="25">
        <f t="shared" si="3"/>
        <v>9</v>
      </c>
      <c r="AX42" s="25">
        <f t="shared" si="3"/>
        <v>9</v>
      </c>
    </row>
    <row r="43" spans="1:50" x14ac:dyDescent="0.25">
      <c r="A43" s="1">
        <v>39</v>
      </c>
      <c r="B43" s="5" t="s">
        <v>47</v>
      </c>
      <c r="C43" s="1">
        <v>-38.550699999999999</v>
      </c>
      <c r="D43" s="1">
        <v>-58.563299999999998</v>
      </c>
      <c r="E43" s="1">
        <v>167.09</v>
      </c>
      <c r="F43" s="14">
        <v>27</v>
      </c>
      <c r="H43" s="11">
        <v>3.1598655194057654</v>
      </c>
      <c r="I43" s="11">
        <v>3.4718186071517163</v>
      </c>
      <c r="J43" s="11">
        <v>3.653021778045709</v>
      </c>
      <c r="K43" s="11">
        <v>3.8114854943737702</v>
      </c>
      <c r="L43" s="2">
        <v>3.9972792104786454</v>
      </c>
      <c r="M43" s="11">
        <v>4.1239459810590677</v>
      </c>
      <c r="O43" s="2">
        <v>5.0001344805942347</v>
      </c>
      <c r="P43" s="2">
        <v>4.6881813928482838</v>
      </c>
      <c r="Q43" s="2">
        <v>4.5069782219542915</v>
      </c>
      <c r="R43" s="2">
        <v>4.3485145056262304</v>
      </c>
      <c r="S43" s="2">
        <v>4.1627207895213552</v>
      </c>
      <c r="T43" s="2">
        <v>4.0360540189409324</v>
      </c>
      <c r="V43" s="25">
        <v>1</v>
      </c>
      <c r="W43" s="25">
        <v>1</v>
      </c>
      <c r="X43" s="25">
        <v>1</v>
      </c>
      <c r="Y43" s="25">
        <v>1</v>
      </c>
      <c r="Z43" s="25">
        <v>1</v>
      </c>
      <c r="AA43" s="25">
        <v>1</v>
      </c>
      <c r="AB43" s="24"/>
      <c r="AC43" s="25">
        <v>1</v>
      </c>
      <c r="AD43" s="25">
        <v>1</v>
      </c>
      <c r="AE43" s="25">
        <v>1</v>
      </c>
      <c r="AF43" s="25">
        <v>1</v>
      </c>
      <c r="AG43" s="25">
        <v>2</v>
      </c>
      <c r="AH43" s="25">
        <v>2</v>
      </c>
      <c r="AJ43" s="25">
        <f t="shared" si="2"/>
        <v>1</v>
      </c>
      <c r="AK43" s="25">
        <f t="shared" si="2"/>
        <v>1</v>
      </c>
      <c r="AL43" s="25">
        <f t="shared" si="2"/>
        <v>1</v>
      </c>
      <c r="AM43" s="25">
        <f t="shared" si="2"/>
        <v>1</v>
      </c>
      <c r="AN43" s="25">
        <f t="shared" si="2"/>
        <v>1.5</v>
      </c>
      <c r="AO43" s="25">
        <f t="shared" si="2"/>
        <v>1.5</v>
      </c>
      <c r="AQ43" s="32">
        <v>3</v>
      </c>
      <c r="AS43" s="25">
        <f t="shared" si="3"/>
        <v>3</v>
      </c>
      <c r="AT43" s="25">
        <f t="shared" si="3"/>
        <v>3</v>
      </c>
      <c r="AU43" s="25">
        <f t="shared" si="3"/>
        <v>3</v>
      </c>
      <c r="AV43" s="25">
        <f t="shared" si="3"/>
        <v>3</v>
      </c>
      <c r="AW43" s="25">
        <f t="shared" si="3"/>
        <v>4.5</v>
      </c>
      <c r="AX43" s="25">
        <f t="shared" si="3"/>
        <v>4.5</v>
      </c>
    </row>
    <row r="44" spans="1:50" x14ac:dyDescent="0.25">
      <c r="A44" s="1">
        <v>40</v>
      </c>
      <c r="B44" s="5" t="s">
        <v>48</v>
      </c>
      <c r="C44" s="1">
        <v>-38.563600000000001</v>
      </c>
      <c r="D44" s="1">
        <v>-58.628</v>
      </c>
      <c r="E44" s="1">
        <v>166.18</v>
      </c>
      <c r="F44" s="14">
        <v>26</v>
      </c>
      <c r="H44" s="11">
        <v>3.132648908764164</v>
      </c>
      <c r="I44" s="11">
        <v>3.4414742998326746</v>
      </c>
      <c r="J44" s="11">
        <v>3.6233518517087395</v>
      </c>
      <c r="K44" s="11">
        <v>3.8063428447101333</v>
      </c>
      <c r="L44" s="2">
        <v>3.9697808963813399</v>
      </c>
      <c r="M44" s="11">
        <v>4.0980750438283682</v>
      </c>
      <c r="O44" s="2">
        <v>2.867351091235836</v>
      </c>
      <c r="P44" s="2">
        <v>2.5585257001673254</v>
      </c>
      <c r="Q44" s="2">
        <v>2.3766481482912605</v>
      </c>
      <c r="R44" s="2">
        <v>2.1936571552898667</v>
      </c>
      <c r="S44" s="2">
        <v>2.0302191036186601</v>
      </c>
      <c r="T44" s="2">
        <v>1.9019249561716318</v>
      </c>
      <c r="V44" s="25">
        <v>1</v>
      </c>
      <c r="W44" s="25">
        <v>1</v>
      </c>
      <c r="X44" s="25">
        <v>1</v>
      </c>
      <c r="Y44" s="25">
        <v>1</v>
      </c>
      <c r="Z44" s="25">
        <v>1</v>
      </c>
      <c r="AA44" s="25">
        <v>1</v>
      </c>
      <c r="AB44" s="24"/>
      <c r="AC44" s="25">
        <v>2</v>
      </c>
      <c r="AD44" s="25">
        <v>2</v>
      </c>
      <c r="AE44" s="25">
        <v>3</v>
      </c>
      <c r="AF44" s="25">
        <v>3</v>
      </c>
      <c r="AG44" s="25">
        <v>3</v>
      </c>
      <c r="AH44" s="25">
        <v>3</v>
      </c>
      <c r="AJ44" s="25">
        <f t="shared" si="2"/>
        <v>1.5</v>
      </c>
      <c r="AK44" s="25">
        <f t="shared" si="2"/>
        <v>1.5</v>
      </c>
      <c r="AL44" s="25">
        <f t="shared" si="2"/>
        <v>2</v>
      </c>
      <c r="AM44" s="25">
        <f t="shared" si="2"/>
        <v>2</v>
      </c>
      <c r="AN44" s="25">
        <f t="shared" si="2"/>
        <v>2</v>
      </c>
      <c r="AO44" s="25">
        <f t="shared" si="2"/>
        <v>2</v>
      </c>
      <c r="AQ44" s="32">
        <v>3</v>
      </c>
      <c r="AS44" s="25">
        <f t="shared" si="3"/>
        <v>4.5</v>
      </c>
      <c r="AT44" s="25">
        <f t="shared" si="3"/>
        <v>4.5</v>
      </c>
      <c r="AU44" s="25">
        <f t="shared" si="3"/>
        <v>6</v>
      </c>
      <c r="AV44" s="25">
        <f t="shared" si="3"/>
        <v>6</v>
      </c>
      <c r="AW44" s="25">
        <f t="shared" si="3"/>
        <v>6</v>
      </c>
      <c r="AX44" s="25">
        <f t="shared" si="3"/>
        <v>6</v>
      </c>
    </row>
    <row r="45" spans="1:50" x14ac:dyDescent="0.25">
      <c r="A45" s="1">
        <v>41</v>
      </c>
      <c r="B45" s="5" t="s">
        <v>49</v>
      </c>
      <c r="C45" s="1">
        <v>-38.570799999999998</v>
      </c>
      <c r="D45" s="1">
        <v>-58.669600000000003</v>
      </c>
      <c r="E45" s="1">
        <v>166.29</v>
      </c>
      <c r="F45" s="14">
        <v>26</v>
      </c>
      <c r="H45" s="11">
        <v>2.9318086071814511</v>
      </c>
      <c r="I45" s="11">
        <v>3.2173604723664195</v>
      </c>
      <c r="J45" s="11">
        <v>3.3874735506218836</v>
      </c>
      <c r="K45" s="11">
        <v>3.5602882711266504</v>
      </c>
      <c r="L45" s="2">
        <v>3.7125693923282008</v>
      </c>
      <c r="M45" s="11">
        <v>3.8338119388639629</v>
      </c>
      <c r="O45" s="2">
        <v>4.0681913928185489</v>
      </c>
      <c r="P45" s="2">
        <v>3.7826395276335805</v>
      </c>
      <c r="Q45" s="2">
        <v>3.6125264493781164</v>
      </c>
      <c r="R45" s="2">
        <v>3.4397117288733496</v>
      </c>
      <c r="S45" s="2">
        <v>3.2874306076717992</v>
      </c>
      <c r="T45" s="2">
        <v>3.1661880611360371</v>
      </c>
      <c r="V45" s="25">
        <v>1</v>
      </c>
      <c r="W45" s="25">
        <v>1</v>
      </c>
      <c r="X45" s="25">
        <v>1</v>
      </c>
      <c r="Y45" s="25">
        <v>1</v>
      </c>
      <c r="Z45" s="25">
        <v>1</v>
      </c>
      <c r="AA45" s="25">
        <v>1</v>
      </c>
      <c r="AB45" s="24"/>
      <c r="AC45" s="25">
        <v>2</v>
      </c>
      <c r="AD45" s="25">
        <v>3</v>
      </c>
      <c r="AE45" s="25">
        <v>3</v>
      </c>
      <c r="AF45" s="25">
        <v>3</v>
      </c>
      <c r="AG45" s="25">
        <v>3</v>
      </c>
      <c r="AH45" s="25">
        <v>3</v>
      </c>
      <c r="AJ45" s="25">
        <f t="shared" si="2"/>
        <v>1.5</v>
      </c>
      <c r="AK45" s="25">
        <f t="shared" si="2"/>
        <v>2</v>
      </c>
      <c r="AL45" s="25">
        <f t="shared" si="2"/>
        <v>2</v>
      </c>
      <c r="AM45" s="25">
        <f t="shared" si="2"/>
        <v>2</v>
      </c>
      <c r="AN45" s="25">
        <f t="shared" si="2"/>
        <v>2</v>
      </c>
      <c r="AO45" s="25">
        <f t="shared" si="2"/>
        <v>2</v>
      </c>
      <c r="AQ45" s="32">
        <v>3</v>
      </c>
      <c r="AS45" s="25">
        <f t="shared" si="3"/>
        <v>4.5</v>
      </c>
      <c r="AT45" s="25">
        <f t="shared" si="3"/>
        <v>6</v>
      </c>
      <c r="AU45" s="25">
        <f t="shared" si="3"/>
        <v>6</v>
      </c>
      <c r="AV45" s="25">
        <f t="shared" si="3"/>
        <v>6</v>
      </c>
      <c r="AW45" s="25">
        <f t="shared" si="3"/>
        <v>6</v>
      </c>
      <c r="AX45" s="25">
        <f t="shared" si="3"/>
        <v>6</v>
      </c>
    </row>
    <row r="46" spans="1:50" x14ac:dyDescent="0.25">
      <c r="A46" s="1">
        <v>42</v>
      </c>
      <c r="B46" s="5" t="s">
        <v>50</v>
      </c>
      <c r="C46" s="1">
        <v>-38.582900000000002</v>
      </c>
      <c r="D46" s="1">
        <v>-58.722299999999997</v>
      </c>
      <c r="E46" s="1">
        <v>163.57</v>
      </c>
      <c r="F46" s="14">
        <v>25</v>
      </c>
      <c r="H46" s="11">
        <v>2.984947588223922</v>
      </c>
      <c r="I46" s="11">
        <v>3.2772840600683848</v>
      </c>
      <c r="J46" s="11">
        <v>3.4504550297144729</v>
      </c>
      <c r="K46" s="11">
        <v>3.6027116057781061</v>
      </c>
      <c r="L46" s="2">
        <v>3.7832956374089477</v>
      </c>
      <c r="M46" s="11">
        <v>3.9081975080156344</v>
      </c>
      <c r="O46" s="2">
        <v>5.157552411776078</v>
      </c>
      <c r="P46" s="2">
        <v>4.8652159399316153</v>
      </c>
      <c r="Q46" s="2">
        <v>4.6920449702855276</v>
      </c>
      <c r="R46" s="2">
        <v>4.539788394221894</v>
      </c>
      <c r="S46" s="2">
        <v>4.3592043625910524</v>
      </c>
      <c r="T46" s="2">
        <v>4.2343024919843657</v>
      </c>
      <c r="V46" s="25">
        <v>1</v>
      </c>
      <c r="W46" s="25">
        <v>1</v>
      </c>
      <c r="X46" s="25">
        <v>1</v>
      </c>
      <c r="Y46" s="25">
        <v>1</v>
      </c>
      <c r="Z46" s="25">
        <v>1</v>
      </c>
      <c r="AA46" s="25">
        <v>1</v>
      </c>
      <c r="AB46" s="24"/>
      <c r="AC46" s="25">
        <v>3</v>
      </c>
      <c r="AD46" s="25">
        <v>4</v>
      </c>
      <c r="AE46" s="25">
        <v>4</v>
      </c>
      <c r="AF46" s="25">
        <v>4</v>
      </c>
      <c r="AG46" s="25">
        <v>5</v>
      </c>
      <c r="AH46" s="25">
        <v>5</v>
      </c>
      <c r="AJ46" s="25">
        <f t="shared" si="2"/>
        <v>2</v>
      </c>
      <c r="AK46" s="25">
        <f t="shared" si="2"/>
        <v>2.5</v>
      </c>
      <c r="AL46" s="25">
        <f t="shared" si="2"/>
        <v>2.5</v>
      </c>
      <c r="AM46" s="25">
        <f t="shared" si="2"/>
        <v>2.5</v>
      </c>
      <c r="AN46" s="25">
        <f t="shared" si="2"/>
        <v>3</v>
      </c>
      <c r="AO46" s="25">
        <f t="shared" si="2"/>
        <v>3</v>
      </c>
      <c r="AQ46" s="32">
        <v>3</v>
      </c>
      <c r="AS46" s="25">
        <f t="shared" si="3"/>
        <v>6</v>
      </c>
      <c r="AT46" s="25">
        <f t="shared" si="3"/>
        <v>7.5</v>
      </c>
      <c r="AU46" s="25">
        <f t="shared" si="3"/>
        <v>7.5</v>
      </c>
      <c r="AV46" s="25">
        <f t="shared" si="3"/>
        <v>7.5</v>
      </c>
      <c r="AW46" s="25">
        <f t="shared" si="3"/>
        <v>9</v>
      </c>
      <c r="AX46" s="25">
        <f t="shared" si="3"/>
        <v>9</v>
      </c>
    </row>
    <row r="47" spans="1:50" x14ac:dyDescent="0.25">
      <c r="A47" s="1">
        <v>43</v>
      </c>
      <c r="B47" s="5" t="s">
        <v>51</v>
      </c>
      <c r="C47" s="1">
        <v>-38.592199999999998</v>
      </c>
      <c r="D47" s="1">
        <v>-58.749400000000001</v>
      </c>
      <c r="E47" s="1">
        <v>157.02000000000001</v>
      </c>
      <c r="F47" s="14">
        <v>25</v>
      </c>
      <c r="H47" s="11">
        <v>3.0773655262731574</v>
      </c>
      <c r="I47" s="11">
        <v>3.3785452745787481</v>
      </c>
      <c r="J47" s="11">
        <v>3.5569196637458425</v>
      </c>
      <c r="K47" s="11">
        <v>3.7139875975794241</v>
      </c>
      <c r="L47" s="2">
        <v>3.9002864760874285</v>
      </c>
      <c r="M47" s="11">
        <v>4.0292333943231364</v>
      </c>
      <c r="O47" s="2">
        <v>10.672634473726843</v>
      </c>
      <c r="P47" s="2">
        <v>10.371454725421252</v>
      </c>
      <c r="Q47" s="2">
        <v>10.193080336254157</v>
      </c>
      <c r="R47" s="2">
        <v>10.036012402420576</v>
      </c>
      <c r="S47" s="2">
        <v>9.8497135239125715</v>
      </c>
      <c r="T47" s="2">
        <v>9.7207666056768645</v>
      </c>
      <c r="V47" s="25">
        <v>1</v>
      </c>
      <c r="W47" s="25">
        <v>1</v>
      </c>
      <c r="X47" s="25">
        <v>1</v>
      </c>
      <c r="Y47" s="25">
        <v>1</v>
      </c>
      <c r="Z47" s="25">
        <v>1</v>
      </c>
      <c r="AA47" s="25">
        <v>1</v>
      </c>
      <c r="AB47" s="24"/>
      <c r="AC47" s="25">
        <v>3</v>
      </c>
      <c r="AD47" s="25">
        <v>3</v>
      </c>
      <c r="AE47" s="25">
        <v>3</v>
      </c>
      <c r="AF47" s="25">
        <v>4</v>
      </c>
      <c r="AG47" s="25">
        <v>4</v>
      </c>
      <c r="AH47" s="25">
        <v>4</v>
      </c>
      <c r="AJ47" s="25">
        <f t="shared" si="2"/>
        <v>2</v>
      </c>
      <c r="AK47" s="25">
        <f t="shared" si="2"/>
        <v>2</v>
      </c>
      <c r="AL47" s="25">
        <f t="shared" si="2"/>
        <v>2</v>
      </c>
      <c r="AM47" s="25">
        <f t="shared" si="2"/>
        <v>2.5</v>
      </c>
      <c r="AN47" s="25">
        <f t="shared" si="2"/>
        <v>2.5</v>
      </c>
      <c r="AO47" s="25">
        <f t="shared" si="2"/>
        <v>2.5</v>
      </c>
      <c r="AQ47" s="32">
        <v>3</v>
      </c>
      <c r="AS47" s="25">
        <f t="shared" si="3"/>
        <v>6</v>
      </c>
      <c r="AT47" s="25">
        <f t="shared" si="3"/>
        <v>6</v>
      </c>
      <c r="AU47" s="25">
        <f t="shared" si="3"/>
        <v>6</v>
      </c>
      <c r="AV47" s="25">
        <f t="shared" si="3"/>
        <v>7.5</v>
      </c>
      <c r="AW47" s="25">
        <f t="shared" si="3"/>
        <v>7.5</v>
      </c>
      <c r="AX47" s="25">
        <f t="shared" si="3"/>
        <v>7.5</v>
      </c>
    </row>
    <row r="48" spans="1:50" x14ac:dyDescent="0.25">
      <c r="A48" s="1">
        <v>44</v>
      </c>
      <c r="B48" s="5" t="s">
        <v>52</v>
      </c>
      <c r="C48" s="1">
        <v>-38.5991</v>
      </c>
      <c r="D48" s="1">
        <v>-58.768500000000003</v>
      </c>
      <c r="E48" s="1">
        <v>157.02000000000001</v>
      </c>
      <c r="F48" s="14">
        <v>25</v>
      </c>
      <c r="H48" s="11">
        <v>2.962503999208598</v>
      </c>
      <c r="I48" s="11">
        <v>3.25068098873481</v>
      </c>
      <c r="J48" s="11">
        <v>3.4218025065644921</v>
      </c>
      <c r="K48" s="11">
        <v>3.5726820304800793</v>
      </c>
      <c r="L48" s="2">
        <v>3.7521028355085932</v>
      </c>
      <c r="M48" s="11">
        <v>3.8763950864547239</v>
      </c>
      <c r="O48" s="2">
        <v>4.1074960007914019</v>
      </c>
      <c r="P48" s="2">
        <v>3.8193190112651902</v>
      </c>
      <c r="Q48" s="2">
        <v>3.6481974934355081</v>
      </c>
      <c r="R48" s="2">
        <v>3.497317969519921</v>
      </c>
      <c r="S48" s="2">
        <v>3.317897164491407</v>
      </c>
      <c r="T48" s="2">
        <v>3.1936049135452764</v>
      </c>
      <c r="V48" s="25">
        <v>1</v>
      </c>
      <c r="W48" s="25">
        <v>1</v>
      </c>
      <c r="X48" s="25">
        <v>1</v>
      </c>
      <c r="Y48" s="25">
        <v>1</v>
      </c>
      <c r="Z48" s="25">
        <v>1</v>
      </c>
      <c r="AA48" s="25">
        <v>1</v>
      </c>
      <c r="AB48" s="24"/>
      <c r="AC48" s="25">
        <v>3</v>
      </c>
      <c r="AD48" s="25">
        <v>4</v>
      </c>
      <c r="AE48" s="25">
        <v>4</v>
      </c>
      <c r="AF48" s="25">
        <v>4</v>
      </c>
      <c r="AG48" s="25">
        <v>5</v>
      </c>
      <c r="AH48" s="25">
        <v>5</v>
      </c>
      <c r="AJ48" s="25">
        <f t="shared" si="2"/>
        <v>2</v>
      </c>
      <c r="AK48" s="25">
        <f t="shared" si="2"/>
        <v>2.5</v>
      </c>
      <c r="AL48" s="25">
        <f t="shared" si="2"/>
        <v>2.5</v>
      </c>
      <c r="AM48" s="25">
        <f t="shared" si="2"/>
        <v>2.5</v>
      </c>
      <c r="AN48" s="25">
        <f t="shared" si="2"/>
        <v>3</v>
      </c>
      <c r="AO48" s="25">
        <f t="shared" si="2"/>
        <v>3</v>
      </c>
      <c r="AQ48" s="32">
        <v>3</v>
      </c>
      <c r="AS48" s="25">
        <f t="shared" si="3"/>
        <v>6</v>
      </c>
      <c r="AT48" s="25">
        <f t="shared" si="3"/>
        <v>7.5</v>
      </c>
      <c r="AU48" s="25">
        <f t="shared" si="3"/>
        <v>7.5</v>
      </c>
      <c r="AV48" s="25">
        <f t="shared" si="3"/>
        <v>7.5</v>
      </c>
      <c r="AW48" s="25">
        <f t="shared" si="3"/>
        <v>9</v>
      </c>
      <c r="AX48" s="25">
        <f t="shared" si="3"/>
        <v>9</v>
      </c>
    </row>
    <row r="49" spans="1:50" x14ac:dyDescent="0.25">
      <c r="A49" s="1">
        <v>45</v>
      </c>
      <c r="B49" s="5" t="s">
        <v>53</v>
      </c>
      <c r="C49" s="1">
        <v>-38.611600000000003</v>
      </c>
      <c r="D49" s="1">
        <v>-58.806399999999996</v>
      </c>
      <c r="E49" s="1">
        <v>150.81</v>
      </c>
      <c r="F49" s="14">
        <v>25</v>
      </c>
      <c r="H49" s="11">
        <v>3.1172403410345155</v>
      </c>
      <c r="I49" s="11">
        <v>3.4232638097266639</v>
      </c>
      <c r="J49" s="11">
        <v>3.602059253502305</v>
      </c>
      <c r="K49" s="11">
        <v>3.760873245831803</v>
      </c>
      <c r="L49" s="2">
        <v>3.9489417015096473</v>
      </c>
      <c r="M49" s="11">
        <v>4.0786987787329458</v>
      </c>
      <c r="O49" s="2">
        <v>3.7527596589654846</v>
      </c>
      <c r="P49" s="2">
        <v>3.4467361902733362</v>
      </c>
      <c r="Q49" s="2">
        <v>3.2679407464976951</v>
      </c>
      <c r="R49" s="2">
        <v>3.1091267541681971</v>
      </c>
      <c r="S49" s="2">
        <v>2.9210582984903528</v>
      </c>
      <c r="T49" s="2">
        <v>2.7913012212670543</v>
      </c>
      <c r="V49" s="25">
        <v>1</v>
      </c>
      <c r="W49" s="25">
        <v>1</v>
      </c>
      <c r="X49" s="25">
        <v>1</v>
      </c>
      <c r="Y49" s="25">
        <v>1</v>
      </c>
      <c r="Z49" s="25">
        <v>1</v>
      </c>
      <c r="AA49" s="25">
        <v>1</v>
      </c>
      <c r="AB49" s="24"/>
      <c r="AC49" s="25">
        <v>3</v>
      </c>
      <c r="AD49" s="25">
        <v>4</v>
      </c>
      <c r="AE49" s="25">
        <v>4</v>
      </c>
      <c r="AF49" s="25">
        <v>4</v>
      </c>
      <c r="AG49" s="25">
        <v>5</v>
      </c>
      <c r="AH49" s="25">
        <v>5</v>
      </c>
      <c r="AJ49" s="25">
        <f t="shared" si="2"/>
        <v>2</v>
      </c>
      <c r="AK49" s="25">
        <f t="shared" si="2"/>
        <v>2.5</v>
      </c>
      <c r="AL49" s="25">
        <f t="shared" si="2"/>
        <v>2.5</v>
      </c>
      <c r="AM49" s="25">
        <f t="shared" si="2"/>
        <v>2.5</v>
      </c>
      <c r="AN49" s="25">
        <f t="shared" si="2"/>
        <v>3</v>
      </c>
      <c r="AO49" s="25">
        <f t="shared" si="2"/>
        <v>3</v>
      </c>
      <c r="AQ49" s="32">
        <v>3</v>
      </c>
      <c r="AS49" s="25">
        <f t="shared" si="3"/>
        <v>6</v>
      </c>
      <c r="AT49" s="25">
        <f t="shared" si="3"/>
        <v>7.5</v>
      </c>
      <c r="AU49" s="25">
        <f t="shared" si="3"/>
        <v>7.5</v>
      </c>
      <c r="AV49" s="25">
        <f t="shared" si="3"/>
        <v>7.5</v>
      </c>
      <c r="AW49" s="25">
        <f t="shared" si="3"/>
        <v>9</v>
      </c>
      <c r="AX49" s="25">
        <f t="shared" si="3"/>
        <v>9</v>
      </c>
    </row>
    <row r="50" spans="1:50" x14ac:dyDescent="0.25">
      <c r="A50" s="1">
        <v>46</v>
      </c>
      <c r="B50" s="5" t="s">
        <v>54</v>
      </c>
      <c r="C50" s="1">
        <v>-38.673299999999998</v>
      </c>
      <c r="D50" s="1">
        <v>-59.008800000000001</v>
      </c>
      <c r="E50" s="1">
        <v>157.94999999999999</v>
      </c>
      <c r="F50" s="14">
        <v>25</v>
      </c>
      <c r="H50" s="11">
        <v>3.0787195408887937</v>
      </c>
      <c r="I50" s="11">
        <v>3.3791220767601682</v>
      </c>
      <c r="J50" s="11">
        <v>3.5565541232570248</v>
      </c>
      <c r="K50" s="11">
        <v>3.7122166410906159</v>
      </c>
      <c r="L50" s="2">
        <v>3.8962463768690179</v>
      </c>
      <c r="M50" s="11">
        <v>4.0233425668358471</v>
      </c>
      <c r="O50" s="2">
        <v>2.9962804591112064</v>
      </c>
      <c r="P50" s="2">
        <v>2.695877923239832</v>
      </c>
      <c r="Q50" s="2">
        <v>2.5184458767429754</v>
      </c>
      <c r="R50" s="2">
        <v>2.3627833589093843</v>
      </c>
      <c r="S50" s="2">
        <v>2.1787536231309823</v>
      </c>
      <c r="T50" s="2">
        <v>2.0516574331641531</v>
      </c>
      <c r="V50" s="25">
        <v>1</v>
      </c>
      <c r="W50" s="25">
        <v>1</v>
      </c>
      <c r="X50" s="25">
        <v>1</v>
      </c>
      <c r="Y50" s="25">
        <v>1</v>
      </c>
      <c r="Z50" s="25">
        <v>1</v>
      </c>
      <c r="AA50" s="25">
        <v>1</v>
      </c>
      <c r="AB50" s="24"/>
      <c r="AC50" s="25">
        <v>4</v>
      </c>
      <c r="AD50" s="25">
        <v>4</v>
      </c>
      <c r="AE50" s="25">
        <v>5</v>
      </c>
      <c r="AF50" s="25">
        <v>5</v>
      </c>
      <c r="AG50" s="25">
        <v>5</v>
      </c>
      <c r="AH50" s="25">
        <v>5</v>
      </c>
      <c r="AJ50" s="25">
        <f t="shared" si="2"/>
        <v>2.5</v>
      </c>
      <c r="AK50" s="25">
        <f t="shared" si="2"/>
        <v>2.5</v>
      </c>
      <c r="AL50" s="25">
        <f t="shared" si="2"/>
        <v>3</v>
      </c>
      <c r="AM50" s="25">
        <f t="shared" si="2"/>
        <v>3</v>
      </c>
      <c r="AN50" s="25">
        <f t="shared" si="2"/>
        <v>3</v>
      </c>
      <c r="AO50" s="25">
        <f t="shared" si="2"/>
        <v>3</v>
      </c>
      <c r="AQ50" s="32">
        <v>3</v>
      </c>
      <c r="AS50" s="25">
        <f t="shared" si="3"/>
        <v>7.5</v>
      </c>
      <c r="AT50" s="25">
        <f t="shared" si="3"/>
        <v>7.5</v>
      </c>
      <c r="AU50" s="25">
        <f t="shared" si="3"/>
        <v>9</v>
      </c>
      <c r="AV50" s="25">
        <f t="shared" si="3"/>
        <v>9</v>
      </c>
      <c r="AW50" s="25">
        <f t="shared" si="3"/>
        <v>9</v>
      </c>
      <c r="AX50" s="25">
        <f t="shared" si="3"/>
        <v>9</v>
      </c>
    </row>
    <row r="51" spans="1:50" x14ac:dyDescent="0.25">
      <c r="A51" s="1">
        <v>47</v>
      </c>
      <c r="B51" s="5" t="s">
        <v>55</v>
      </c>
      <c r="C51" s="1">
        <v>-38.753900000000002</v>
      </c>
      <c r="D51" s="1">
        <v>-59.428699999999999</v>
      </c>
      <c r="E51" s="1">
        <v>168.93</v>
      </c>
      <c r="F51" s="14">
        <v>19</v>
      </c>
      <c r="H51" s="11">
        <v>3.0487698375036043</v>
      </c>
      <c r="I51" s="11">
        <v>3.342362947519196</v>
      </c>
      <c r="J51" s="11">
        <v>3.5177454923217617</v>
      </c>
      <c r="K51" s="11">
        <v>3.6732905993715685</v>
      </c>
      <c r="L51" s="2">
        <v>3.8599863231083145</v>
      </c>
      <c r="M51" s="11">
        <v>3.9897785400787362</v>
      </c>
      <c r="O51" s="2">
        <v>2.2312301624963959</v>
      </c>
      <c r="P51" s="2">
        <v>1.9376370524808042</v>
      </c>
      <c r="Q51" s="2">
        <v>1.7622545076782385</v>
      </c>
      <c r="R51" s="2">
        <v>1.6067094006284317</v>
      </c>
      <c r="S51" s="2">
        <v>1.4200136768916858</v>
      </c>
      <c r="T51" s="2">
        <v>1.290221459921264</v>
      </c>
      <c r="V51" s="25">
        <v>1</v>
      </c>
      <c r="W51" s="25">
        <v>1</v>
      </c>
      <c r="X51" s="25">
        <v>1</v>
      </c>
      <c r="Y51" s="25">
        <v>1</v>
      </c>
      <c r="Z51" s="25">
        <v>2</v>
      </c>
      <c r="AA51" s="25">
        <v>2</v>
      </c>
      <c r="AB51" s="24"/>
      <c r="AC51" s="25">
        <v>3</v>
      </c>
      <c r="AD51" s="25">
        <v>3</v>
      </c>
      <c r="AE51" s="25">
        <v>3</v>
      </c>
      <c r="AF51" s="25">
        <v>4</v>
      </c>
      <c r="AG51" s="25">
        <v>4</v>
      </c>
      <c r="AH51" s="25">
        <v>4</v>
      </c>
      <c r="AJ51" s="25">
        <f t="shared" si="2"/>
        <v>2</v>
      </c>
      <c r="AK51" s="25">
        <f t="shared" si="2"/>
        <v>2</v>
      </c>
      <c r="AL51" s="25">
        <f t="shared" si="2"/>
        <v>2</v>
      </c>
      <c r="AM51" s="25">
        <f t="shared" si="2"/>
        <v>2.5</v>
      </c>
      <c r="AN51" s="25">
        <f t="shared" si="2"/>
        <v>3</v>
      </c>
      <c r="AO51" s="25">
        <f t="shared" si="2"/>
        <v>3</v>
      </c>
      <c r="AQ51" s="32">
        <v>2</v>
      </c>
      <c r="AS51" s="25">
        <f t="shared" si="3"/>
        <v>4</v>
      </c>
      <c r="AT51" s="25">
        <f t="shared" si="3"/>
        <v>4</v>
      </c>
      <c r="AU51" s="25">
        <f t="shared" si="3"/>
        <v>4</v>
      </c>
      <c r="AV51" s="25">
        <f t="shared" si="3"/>
        <v>5</v>
      </c>
      <c r="AW51" s="25">
        <f t="shared" si="3"/>
        <v>6</v>
      </c>
      <c r="AX51" s="25">
        <f t="shared" si="3"/>
        <v>6</v>
      </c>
    </row>
    <row r="52" spans="1:50" x14ac:dyDescent="0.25">
      <c r="A52" s="1">
        <v>48</v>
      </c>
      <c r="B52" s="5" t="s">
        <v>56</v>
      </c>
      <c r="C52" s="1">
        <v>-38.808700000000002</v>
      </c>
      <c r="D52" s="1">
        <v>-59.734299999999998</v>
      </c>
      <c r="E52" s="1">
        <v>158.21</v>
      </c>
      <c r="F52" s="14">
        <v>19</v>
      </c>
      <c r="H52" s="11">
        <v>2.9949972022793232</v>
      </c>
      <c r="I52" s="11">
        <v>3.1707609870217066</v>
      </c>
      <c r="J52" s="11">
        <v>3.3376432879895166</v>
      </c>
      <c r="K52" s="11">
        <v>3.4864812809125434</v>
      </c>
      <c r="L52" s="2">
        <v>3.6589470387702772</v>
      </c>
      <c r="M52" s="11">
        <v>3.7894848744713103</v>
      </c>
      <c r="O52" s="2">
        <v>7.0050027977206764</v>
      </c>
      <c r="P52" s="2">
        <v>6.8292390129782934</v>
      </c>
      <c r="Q52" s="2">
        <v>6.6623567120104834</v>
      </c>
      <c r="R52" s="2">
        <v>6.5135187190874566</v>
      </c>
      <c r="S52" s="2">
        <v>6.3410529612297228</v>
      </c>
      <c r="T52" s="2">
        <v>6.2105151255286897</v>
      </c>
      <c r="V52" s="25">
        <v>1</v>
      </c>
      <c r="W52" s="25">
        <v>1</v>
      </c>
      <c r="X52" s="25">
        <v>1</v>
      </c>
      <c r="Y52" s="25">
        <v>1</v>
      </c>
      <c r="Z52" s="25">
        <v>1</v>
      </c>
      <c r="AA52" s="25">
        <v>1</v>
      </c>
      <c r="AB52" s="24"/>
      <c r="AC52" s="25">
        <v>2</v>
      </c>
      <c r="AD52" s="25">
        <v>3</v>
      </c>
      <c r="AE52" s="25">
        <v>3</v>
      </c>
      <c r="AF52" s="25">
        <v>3</v>
      </c>
      <c r="AG52" s="25">
        <v>3</v>
      </c>
      <c r="AH52" s="25">
        <v>4</v>
      </c>
      <c r="AJ52" s="25">
        <f t="shared" si="2"/>
        <v>1.5</v>
      </c>
      <c r="AK52" s="25">
        <f t="shared" si="2"/>
        <v>2</v>
      </c>
      <c r="AL52" s="25">
        <f t="shared" si="2"/>
        <v>2</v>
      </c>
      <c r="AM52" s="25">
        <f t="shared" si="2"/>
        <v>2</v>
      </c>
      <c r="AN52" s="25">
        <f t="shared" si="2"/>
        <v>2</v>
      </c>
      <c r="AO52" s="25">
        <f t="shared" si="2"/>
        <v>2.5</v>
      </c>
      <c r="AQ52" s="32">
        <v>3</v>
      </c>
      <c r="AS52" s="25">
        <f t="shared" si="3"/>
        <v>4.5</v>
      </c>
      <c r="AT52" s="25">
        <f t="shared" si="3"/>
        <v>6</v>
      </c>
      <c r="AU52" s="25">
        <f t="shared" si="3"/>
        <v>6</v>
      </c>
      <c r="AV52" s="25">
        <f t="shared" si="3"/>
        <v>6</v>
      </c>
      <c r="AW52" s="25">
        <f t="shared" si="3"/>
        <v>6</v>
      </c>
      <c r="AX52" s="25">
        <f t="shared" si="3"/>
        <v>7.5</v>
      </c>
    </row>
    <row r="53" spans="1:50" x14ac:dyDescent="0.25">
      <c r="A53" s="1">
        <v>49</v>
      </c>
      <c r="B53" s="5" t="s">
        <v>57</v>
      </c>
      <c r="C53" s="1">
        <v>-38.860500000000002</v>
      </c>
      <c r="D53" s="1">
        <v>-60.071399999999997</v>
      </c>
      <c r="E53" s="1">
        <v>170</v>
      </c>
      <c r="F53" s="14">
        <v>14</v>
      </c>
      <c r="H53" s="11">
        <v>2.9879237173347422</v>
      </c>
      <c r="I53" s="11">
        <v>3.2654289115992721</v>
      </c>
      <c r="J53" s="11">
        <v>3.4287555447244924</v>
      </c>
      <c r="K53" s="11">
        <v>3.5952345561975951</v>
      </c>
      <c r="L53" s="2">
        <v>3.7429803440829716</v>
      </c>
      <c r="M53" s="11">
        <v>3.8607274328361765</v>
      </c>
      <c r="O53" s="2">
        <v>7.2220762826652587</v>
      </c>
      <c r="P53" s="2">
        <v>6.9445710884007283</v>
      </c>
      <c r="Q53" s="2">
        <v>6.7812444552755089</v>
      </c>
      <c r="R53" s="2">
        <v>6.6147654438024057</v>
      </c>
      <c r="S53" s="2">
        <v>6.4670196559170297</v>
      </c>
      <c r="T53" s="2">
        <v>6.3492725671638244</v>
      </c>
      <c r="V53" s="25">
        <v>1</v>
      </c>
      <c r="W53" s="25">
        <v>1</v>
      </c>
      <c r="X53" s="25">
        <v>1</v>
      </c>
      <c r="Y53" s="25">
        <v>1</v>
      </c>
      <c r="Z53" s="25">
        <v>1</v>
      </c>
      <c r="AA53" s="25">
        <v>1</v>
      </c>
      <c r="AB53" s="24"/>
      <c r="AC53" s="25">
        <v>3</v>
      </c>
      <c r="AD53" s="25">
        <v>3</v>
      </c>
      <c r="AE53" s="25">
        <v>3</v>
      </c>
      <c r="AF53" s="25">
        <v>4</v>
      </c>
      <c r="AG53" s="25">
        <v>4</v>
      </c>
      <c r="AH53" s="25">
        <v>4</v>
      </c>
      <c r="AJ53" s="25">
        <f t="shared" si="2"/>
        <v>2</v>
      </c>
      <c r="AK53" s="25">
        <f t="shared" si="2"/>
        <v>2</v>
      </c>
      <c r="AL53" s="25">
        <f t="shared" si="2"/>
        <v>2</v>
      </c>
      <c r="AM53" s="25">
        <f t="shared" si="2"/>
        <v>2.5</v>
      </c>
      <c r="AN53" s="25">
        <f t="shared" si="2"/>
        <v>2.5</v>
      </c>
      <c r="AO53" s="25">
        <f t="shared" si="2"/>
        <v>2.5</v>
      </c>
      <c r="AQ53" s="32">
        <v>3</v>
      </c>
      <c r="AS53" s="25">
        <f t="shared" si="3"/>
        <v>6</v>
      </c>
      <c r="AT53" s="25">
        <f t="shared" si="3"/>
        <v>6</v>
      </c>
      <c r="AU53" s="25">
        <f t="shared" si="3"/>
        <v>6</v>
      </c>
      <c r="AV53" s="25">
        <f t="shared" si="3"/>
        <v>7.5</v>
      </c>
      <c r="AW53" s="25">
        <f t="shared" si="3"/>
        <v>7.5</v>
      </c>
      <c r="AX53" s="25">
        <f t="shared" si="3"/>
        <v>7.5</v>
      </c>
    </row>
    <row r="54" spans="1:50" x14ac:dyDescent="0.25">
      <c r="A54" s="1">
        <v>50</v>
      </c>
      <c r="B54" s="5" t="s">
        <v>58</v>
      </c>
      <c r="C54" s="1">
        <v>-38.862000000000002</v>
      </c>
      <c r="D54" s="1">
        <v>-60.085099999999997</v>
      </c>
      <c r="E54" s="1">
        <v>170</v>
      </c>
      <c r="F54" s="14">
        <v>14</v>
      </c>
      <c r="H54" s="11">
        <v>2.9317738627722978</v>
      </c>
      <c r="I54" s="11">
        <v>3.1856804486624459</v>
      </c>
      <c r="J54" s="11">
        <v>3.2009016483241961</v>
      </c>
      <c r="K54" s="11">
        <v>3.3157007342300213</v>
      </c>
      <c r="L54" s="2">
        <v>3.4440739769822515</v>
      </c>
      <c r="M54" s="11">
        <v>3.5279835589117701</v>
      </c>
      <c r="O54" s="2">
        <v>7.0682261372277022</v>
      </c>
      <c r="P54" s="2">
        <v>6.8143195513375545</v>
      </c>
      <c r="Q54" s="2">
        <v>6.7990983516758039</v>
      </c>
      <c r="R54" s="2">
        <v>6.6842992657699787</v>
      </c>
      <c r="S54" s="2">
        <v>6.555926023017749</v>
      </c>
      <c r="T54" s="2">
        <v>6.4720164410882299</v>
      </c>
      <c r="V54" s="25">
        <v>1</v>
      </c>
      <c r="W54" s="25">
        <v>1</v>
      </c>
      <c r="X54" s="25">
        <v>1</v>
      </c>
      <c r="Y54" s="25">
        <v>1</v>
      </c>
      <c r="Z54" s="25">
        <v>1</v>
      </c>
      <c r="AA54" s="25">
        <v>1</v>
      </c>
      <c r="AB54" s="24"/>
      <c r="AC54" s="25">
        <v>3</v>
      </c>
      <c r="AD54" s="25">
        <v>3</v>
      </c>
      <c r="AE54" s="25">
        <v>3</v>
      </c>
      <c r="AF54" s="25">
        <v>4</v>
      </c>
      <c r="AG54" s="25">
        <v>4</v>
      </c>
      <c r="AH54" s="25">
        <v>4</v>
      </c>
      <c r="AJ54" s="25">
        <f t="shared" si="2"/>
        <v>2</v>
      </c>
      <c r="AK54" s="25">
        <f t="shared" si="2"/>
        <v>2</v>
      </c>
      <c r="AL54" s="25">
        <f t="shared" si="2"/>
        <v>2</v>
      </c>
      <c r="AM54" s="25">
        <f t="shared" si="2"/>
        <v>2.5</v>
      </c>
      <c r="AN54" s="25">
        <f t="shared" si="2"/>
        <v>2.5</v>
      </c>
      <c r="AO54" s="25">
        <f t="shared" si="2"/>
        <v>2.5</v>
      </c>
      <c r="AQ54" s="32">
        <v>3</v>
      </c>
      <c r="AS54" s="25">
        <f t="shared" si="3"/>
        <v>6</v>
      </c>
      <c r="AT54" s="25">
        <f t="shared" si="3"/>
        <v>6</v>
      </c>
      <c r="AU54" s="25">
        <f t="shared" si="3"/>
        <v>6</v>
      </c>
      <c r="AV54" s="25">
        <f t="shared" si="3"/>
        <v>7.5</v>
      </c>
      <c r="AW54" s="25">
        <f t="shared" si="3"/>
        <v>7.5</v>
      </c>
      <c r="AX54" s="25">
        <f t="shared" si="3"/>
        <v>7.5</v>
      </c>
    </row>
    <row r="55" spans="1:50" x14ac:dyDescent="0.25">
      <c r="A55" s="1">
        <v>51</v>
      </c>
      <c r="B55" s="5" t="s">
        <v>59</v>
      </c>
      <c r="C55" s="1">
        <v>-38.901400000000002</v>
      </c>
      <c r="D55" s="1">
        <v>-60.336399999999998</v>
      </c>
      <c r="E55" s="1">
        <v>166.79</v>
      </c>
      <c r="F55" s="14">
        <v>8</v>
      </c>
      <c r="H55" s="11">
        <v>2.9904234629420001</v>
      </c>
      <c r="I55" s="11">
        <v>3.2636090789113599</v>
      </c>
      <c r="J55" s="11">
        <v>3.2884109199066272</v>
      </c>
      <c r="K55" s="11">
        <v>3.449558845975413</v>
      </c>
      <c r="L55" s="2">
        <v>3.5876280923105073</v>
      </c>
      <c r="M55" s="11">
        <v>3.6946216662768658</v>
      </c>
      <c r="O55" s="2">
        <v>3.4317430400711046</v>
      </c>
      <c r="P55" s="2">
        <v>3.1585574241017449</v>
      </c>
      <c r="Q55" s="2">
        <v>3.1337555831064776</v>
      </c>
      <c r="R55" s="2">
        <v>2.9726076570376918</v>
      </c>
      <c r="S55" s="2">
        <v>2.8345384107025975</v>
      </c>
      <c r="T55" s="2">
        <v>2.7275448367362389</v>
      </c>
      <c r="V55" s="25">
        <v>1</v>
      </c>
      <c r="W55" s="25">
        <v>1</v>
      </c>
      <c r="X55" s="25">
        <v>1</v>
      </c>
      <c r="Y55" s="25">
        <v>1</v>
      </c>
      <c r="Z55" s="25">
        <v>1</v>
      </c>
      <c r="AA55" s="25">
        <v>1</v>
      </c>
      <c r="AB55" s="24"/>
      <c r="AC55" s="25">
        <v>2</v>
      </c>
      <c r="AD55" s="25">
        <v>2</v>
      </c>
      <c r="AE55" s="25">
        <v>3</v>
      </c>
      <c r="AF55" s="25">
        <v>3</v>
      </c>
      <c r="AG55" s="25">
        <v>3</v>
      </c>
      <c r="AH55" s="25">
        <v>3</v>
      </c>
      <c r="AJ55" s="25">
        <f t="shared" si="2"/>
        <v>1.5</v>
      </c>
      <c r="AK55" s="25">
        <f t="shared" si="2"/>
        <v>1.5</v>
      </c>
      <c r="AL55" s="25">
        <f t="shared" si="2"/>
        <v>2</v>
      </c>
      <c r="AM55" s="25">
        <f t="shared" si="2"/>
        <v>2</v>
      </c>
      <c r="AN55" s="25">
        <f t="shared" si="2"/>
        <v>2</v>
      </c>
      <c r="AO55" s="25">
        <f t="shared" si="2"/>
        <v>2</v>
      </c>
      <c r="AQ55" s="32">
        <v>3</v>
      </c>
      <c r="AS55" s="25">
        <f t="shared" si="3"/>
        <v>4.5</v>
      </c>
      <c r="AT55" s="25">
        <f t="shared" si="3"/>
        <v>4.5</v>
      </c>
      <c r="AU55" s="25">
        <f t="shared" si="3"/>
        <v>6</v>
      </c>
      <c r="AV55" s="25">
        <f t="shared" si="3"/>
        <v>6</v>
      </c>
      <c r="AW55" s="25">
        <f t="shared" si="3"/>
        <v>6</v>
      </c>
      <c r="AX55" s="25">
        <f t="shared" si="3"/>
        <v>6</v>
      </c>
    </row>
    <row r="56" spans="1:50" x14ac:dyDescent="0.25">
      <c r="A56" s="1">
        <v>52</v>
      </c>
      <c r="B56" s="5" t="s">
        <v>60</v>
      </c>
      <c r="C56" s="1">
        <v>-38.992199999999997</v>
      </c>
      <c r="D56" s="1">
        <v>-61.253300000000003</v>
      </c>
      <c r="E56" s="1">
        <v>186.64</v>
      </c>
      <c r="F56" s="14">
        <v>3</v>
      </c>
      <c r="H56" s="11">
        <v>2.9005945388936221</v>
      </c>
      <c r="I56" s="11">
        <v>3.1649806037959518</v>
      </c>
      <c r="J56" s="11">
        <v>3.3221726393109807</v>
      </c>
      <c r="K56" s="11">
        <v>3.4848221472099246</v>
      </c>
      <c r="L56" s="2">
        <v>3.6128131320806665</v>
      </c>
      <c r="M56" s="11">
        <v>3.7172593914886822</v>
      </c>
      <c r="O56" s="2">
        <v>6.6434054611063784</v>
      </c>
      <c r="P56" s="2">
        <v>6.3790193962040487</v>
      </c>
      <c r="Q56" s="2">
        <v>6.2218273606890193</v>
      </c>
      <c r="R56" s="2">
        <v>6.0591778527900759</v>
      </c>
      <c r="S56" s="2">
        <v>5.931186867919334</v>
      </c>
      <c r="T56" s="2">
        <v>5.8267406085113187</v>
      </c>
      <c r="V56" s="25">
        <v>1</v>
      </c>
      <c r="W56" s="25">
        <v>1</v>
      </c>
      <c r="X56" s="25">
        <v>1</v>
      </c>
      <c r="Y56" s="25">
        <v>1</v>
      </c>
      <c r="Z56" s="25">
        <v>1</v>
      </c>
      <c r="AA56" s="25">
        <v>1</v>
      </c>
      <c r="AB56" s="24"/>
      <c r="AC56" s="25">
        <v>2</v>
      </c>
      <c r="AD56" s="25">
        <v>2</v>
      </c>
      <c r="AE56" s="25">
        <v>3</v>
      </c>
      <c r="AF56" s="25">
        <v>3</v>
      </c>
      <c r="AG56" s="25">
        <v>3</v>
      </c>
      <c r="AH56" s="25">
        <v>3</v>
      </c>
      <c r="AJ56" s="25">
        <f t="shared" si="2"/>
        <v>1.5</v>
      </c>
      <c r="AK56" s="25">
        <f t="shared" si="2"/>
        <v>1.5</v>
      </c>
      <c r="AL56" s="25">
        <f t="shared" si="2"/>
        <v>2</v>
      </c>
      <c r="AM56" s="25">
        <f t="shared" si="2"/>
        <v>2</v>
      </c>
      <c r="AN56" s="25">
        <f t="shared" si="2"/>
        <v>2</v>
      </c>
      <c r="AO56" s="25">
        <f t="shared" si="2"/>
        <v>2</v>
      </c>
      <c r="AQ56" s="32">
        <v>2</v>
      </c>
      <c r="AS56" s="25">
        <f t="shared" si="3"/>
        <v>3</v>
      </c>
      <c r="AT56" s="25">
        <f t="shared" si="3"/>
        <v>3</v>
      </c>
      <c r="AU56" s="25">
        <f t="shared" si="3"/>
        <v>4</v>
      </c>
      <c r="AV56" s="25">
        <f t="shared" si="3"/>
        <v>4</v>
      </c>
      <c r="AW56" s="25">
        <f t="shared" si="3"/>
        <v>4</v>
      </c>
      <c r="AX56" s="25">
        <f t="shared" si="3"/>
        <v>4</v>
      </c>
    </row>
    <row r="57" spans="1:50" x14ac:dyDescent="0.25">
      <c r="A57" s="1">
        <v>53</v>
      </c>
      <c r="B57" s="5" t="s">
        <v>61</v>
      </c>
      <c r="C57" s="1">
        <v>-39.003799999999998</v>
      </c>
      <c r="D57" s="1">
        <v>-61.533000000000001</v>
      </c>
      <c r="E57" s="1">
        <v>173.68</v>
      </c>
      <c r="F57" s="14">
        <v>1</v>
      </c>
      <c r="H57" s="11">
        <v>3.1768428166986284</v>
      </c>
      <c r="I57" s="11">
        <v>3.4985266391404299</v>
      </c>
      <c r="J57" s="11">
        <v>3.6830188423820425</v>
      </c>
      <c r="K57" s="11">
        <v>3.8419520534724274</v>
      </c>
      <c r="L57" s="2">
        <v>4.0249416279193255</v>
      </c>
      <c r="M57" s="11">
        <v>4.1486481280965446</v>
      </c>
      <c r="O57" s="2">
        <v>13.505157183301371</v>
      </c>
      <c r="P57" s="2">
        <v>13.183473360859569</v>
      </c>
      <c r="Q57" s="2">
        <v>12.998981157617957</v>
      </c>
      <c r="R57" s="2">
        <v>12.840047946527571</v>
      </c>
      <c r="S57" s="2">
        <v>12.657058372080673</v>
      </c>
      <c r="T57" s="2">
        <v>12.533351871903454</v>
      </c>
      <c r="V57" s="25">
        <v>1</v>
      </c>
      <c r="W57" s="25">
        <v>1</v>
      </c>
      <c r="X57" s="25">
        <v>1</v>
      </c>
      <c r="Y57" s="25">
        <v>1</v>
      </c>
      <c r="Z57" s="25">
        <v>1</v>
      </c>
      <c r="AA57" s="25">
        <v>1</v>
      </c>
      <c r="AB57" s="24"/>
      <c r="AC57" s="25">
        <v>2</v>
      </c>
      <c r="AD57" s="25">
        <v>3</v>
      </c>
      <c r="AE57" s="25">
        <v>3</v>
      </c>
      <c r="AF57" s="25">
        <v>3</v>
      </c>
      <c r="AG57" s="25">
        <v>3</v>
      </c>
      <c r="AH57" s="25">
        <v>4</v>
      </c>
      <c r="AJ57" s="25">
        <f t="shared" si="2"/>
        <v>1.5</v>
      </c>
      <c r="AK57" s="25">
        <f t="shared" si="2"/>
        <v>2</v>
      </c>
      <c r="AL57" s="25">
        <f t="shared" si="2"/>
        <v>2</v>
      </c>
      <c r="AM57" s="25">
        <f t="shared" si="2"/>
        <v>2</v>
      </c>
      <c r="AN57" s="25">
        <f t="shared" si="2"/>
        <v>2</v>
      </c>
      <c r="AO57" s="25">
        <f t="shared" si="2"/>
        <v>2.5</v>
      </c>
      <c r="AQ57" s="32">
        <v>3</v>
      </c>
      <c r="AS57" s="25">
        <f t="shared" si="3"/>
        <v>4.5</v>
      </c>
      <c r="AT57" s="25">
        <f t="shared" si="3"/>
        <v>6</v>
      </c>
      <c r="AU57" s="25">
        <f t="shared" si="3"/>
        <v>6</v>
      </c>
      <c r="AV57" s="25">
        <f t="shared" si="3"/>
        <v>6</v>
      </c>
      <c r="AW57" s="25">
        <f t="shared" si="3"/>
        <v>6</v>
      </c>
      <c r="AX57" s="25">
        <f t="shared" si="3"/>
        <v>7.5</v>
      </c>
    </row>
  </sheetData>
  <mergeCells count="12">
    <mergeCell ref="H3:M3"/>
    <mergeCell ref="O3:T3"/>
    <mergeCell ref="V3:AA3"/>
    <mergeCell ref="AC3:AH3"/>
    <mergeCell ref="AJ3:AO3"/>
    <mergeCell ref="AS3:AX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7"/>
  <sheetViews>
    <sheetView workbookViewId="0">
      <selection activeCell="F22" sqref="F22"/>
    </sheetView>
  </sheetViews>
  <sheetFormatPr defaultColWidth="11.42578125" defaultRowHeight="15" x14ac:dyDescent="0.25"/>
  <cols>
    <col min="2" max="2" width="35.7109375" bestFit="1" customWidth="1"/>
    <col min="36" max="36" width="11.42578125" customWidth="1"/>
    <col min="42" max="42" width="11" customWidth="1"/>
    <col min="43" max="43" width="14.28515625" customWidth="1"/>
  </cols>
  <sheetData>
    <row r="1" spans="1:50" x14ac:dyDescent="0.25">
      <c r="A1" t="s">
        <v>78</v>
      </c>
    </row>
    <row r="3" spans="1:50" x14ac:dyDescent="0.25">
      <c r="A3" s="40" t="s">
        <v>0</v>
      </c>
      <c r="B3" s="40" t="s">
        <v>71</v>
      </c>
      <c r="C3" s="40" t="s">
        <v>1</v>
      </c>
      <c r="D3" s="40" t="s">
        <v>2</v>
      </c>
      <c r="E3" s="40" t="s">
        <v>70</v>
      </c>
      <c r="F3" s="40" t="s">
        <v>69</v>
      </c>
      <c r="H3" s="44" t="s">
        <v>64</v>
      </c>
      <c r="I3" s="44"/>
      <c r="J3" s="44"/>
      <c r="K3" s="44"/>
      <c r="L3" s="44"/>
      <c r="M3" s="44"/>
      <c r="O3" s="45" t="s">
        <v>62</v>
      </c>
      <c r="P3" s="45"/>
      <c r="Q3" s="45"/>
      <c r="R3" s="45"/>
      <c r="S3" s="45"/>
      <c r="T3" s="45"/>
      <c r="V3" s="45" t="s">
        <v>76</v>
      </c>
      <c r="W3" s="45"/>
      <c r="X3" s="45"/>
      <c r="Y3" s="45"/>
      <c r="Z3" s="45"/>
      <c r="AA3" s="45"/>
      <c r="AC3" s="46" t="s">
        <v>77</v>
      </c>
      <c r="AD3" s="46"/>
      <c r="AE3" s="46"/>
      <c r="AF3" s="46"/>
      <c r="AG3" s="46"/>
      <c r="AH3" s="46"/>
      <c r="AJ3" s="47" t="s">
        <v>79</v>
      </c>
      <c r="AK3" s="47"/>
      <c r="AL3" s="47"/>
      <c r="AM3" s="47"/>
      <c r="AN3" s="47"/>
      <c r="AO3" s="47"/>
      <c r="AQ3" s="28" t="s">
        <v>80</v>
      </c>
      <c r="AS3" s="48" t="s">
        <v>81</v>
      </c>
      <c r="AT3" s="48"/>
      <c r="AU3" s="48"/>
      <c r="AV3" s="48"/>
      <c r="AW3" s="48"/>
      <c r="AX3" s="48"/>
    </row>
    <row r="4" spans="1:50" x14ac:dyDescent="0.25">
      <c r="A4" s="40"/>
      <c r="B4" s="40"/>
      <c r="C4" s="40"/>
      <c r="D4" s="40"/>
      <c r="E4" s="40"/>
      <c r="F4" s="40"/>
      <c r="H4" s="36" t="s">
        <v>3</v>
      </c>
      <c r="I4" s="36" t="s">
        <v>4</v>
      </c>
      <c r="J4" s="36" t="s">
        <v>5</v>
      </c>
      <c r="K4" s="36" t="s">
        <v>6</v>
      </c>
      <c r="L4" s="36" t="s">
        <v>7</v>
      </c>
      <c r="M4" s="36" t="s">
        <v>8</v>
      </c>
      <c r="O4" s="35" t="s">
        <v>3</v>
      </c>
      <c r="P4" s="35" t="s">
        <v>4</v>
      </c>
      <c r="Q4" s="35" t="s">
        <v>5</v>
      </c>
      <c r="R4" s="35" t="s">
        <v>6</v>
      </c>
      <c r="S4" s="35" t="s">
        <v>7</v>
      </c>
      <c r="T4" s="35" t="s">
        <v>8</v>
      </c>
      <c r="V4" s="35" t="s">
        <v>3</v>
      </c>
      <c r="W4" s="35" t="s">
        <v>4</v>
      </c>
      <c r="X4" s="35" t="s">
        <v>5</v>
      </c>
      <c r="Y4" s="35" t="s">
        <v>6</v>
      </c>
      <c r="Z4" s="35" t="s">
        <v>7</v>
      </c>
      <c r="AA4" s="35" t="s">
        <v>8</v>
      </c>
      <c r="AC4" s="34" t="s">
        <v>3</v>
      </c>
      <c r="AD4" s="34" t="s">
        <v>4</v>
      </c>
      <c r="AE4" s="34" t="s">
        <v>5</v>
      </c>
      <c r="AF4" s="34" t="s">
        <v>6</v>
      </c>
      <c r="AG4" s="34" t="s">
        <v>7</v>
      </c>
      <c r="AH4" s="34" t="s">
        <v>8</v>
      </c>
      <c r="AJ4" s="37" t="s">
        <v>3</v>
      </c>
      <c r="AK4" s="37" t="s">
        <v>4</v>
      </c>
      <c r="AL4" s="37" t="s">
        <v>5</v>
      </c>
      <c r="AM4" s="37" t="s">
        <v>6</v>
      </c>
      <c r="AN4" s="37" t="s">
        <v>7</v>
      </c>
      <c r="AO4" s="37" t="s">
        <v>8</v>
      </c>
      <c r="AQ4" s="30" t="s">
        <v>82</v>
      </c>
      <c r="AS4" s="38" t="s">
        <v>3</v>
      </c>
      <c r="AT4" s="38" t="s">
        <v>4</v>
      </c>
      <c r="AU4" s="38" t="s">
        <v>5</v>
      </c>
      <c r="AV4" s="38" t="s">
        <v>6</v>
      </c>
      <c r="AW4" s="38" t="s">
        <v>7</v>
      </c>
      <c r="AX4" s="38" t="s">
        <v>8</v>
      </c>
    </row>
    <row r="5" spans="1:50" x14ac:dyDescent="0.25">
      <c r="A5" s="1">
        <v>1</v>
      </c>
      <c r="B5" s="5" t="s">
        <v>9</v>
      </c>
      <c r="C5" s="1">
        <v>-36.351300000000002</v>
      </c>
      <c r="D5" s="1">
        <v>-56.719099999999997</v>
      </c>
      <c r="E5" s="1">
        <v>64.41</v>
      </c>
      <c r="F5" s="14">
        <v>53</v>
      </c>
      <c r="H5" s="11">
        <v>3.1056807599893057</v>
      </c>
      <c r="I5" s="11">
        <v>3.3137739993484217</v>
      </c>
      <c r="J5" s="11">
        <v>3.3437454321887534</v>
      </c>
      <c r="K5" s="11">
        <v>3.4478235282877145</v>
      </c>
      <c r="L5" s="2">
        <v>3.5332680301595909</v>
      </c>
      <c r="M5" s="11">
        <v>3.5988183770112303</v>
      </c>
      <c r="O5" s="2">
        <v>2.8553192400106946</v>
      </c>
      <c r="P5" s="2">
        <v>2.6472260006515786</v>
      </c>
      <c r="Q5" s="2">
        <v>2.6172545678112469</v>
      </c>
      <c r="R5" s="2">
        <v>2.5131764717122858</v>
      </c>
      <c r="S5" s="2">
        <v>2.4277319698404094</v>
      </c>
      <c r="T5" s="2">
        <v>2.36218162298877</v>
      </c>
      <c r="V5" s="25">
        <v>1</v>
      </c>
      <c r="W5" s="25">
        <v>1</v>
      </c>
      <c r="X5" s="25">
        <v>1</v>
      </c>
      <c r="Y5" s="25">
        <v>1</v>
      </c>
      <c r="Z5" s="25">
        <v>1</v>
      </c>
      <c r="AA5" s="25">
        <v>1</v>
      </c>
      <c r="AB5" s="24"/>
      <c r="AC5" s="25">
        <v>1</v>
      </c>
      <c r="AD5" s="25">
        <v>1</v>
      </c>
      <c r="AE5" s="25">
        <v>1</v>
      </c>
      <c r="AF5" s="25">
        <v>2</v>
      </c>
      <c r="AG5" s="25">
        <v>2</v>
      </c>
      <c r="AH5" s="25">
        <v>2</v>
      </c>
      <c r="AJ5" s="25">
        <f>(V5+AC5)/2</f>
        <v>1</v>
      </c>
      <c r="AK5" s="25">
        <f t="shared" ref="AK5:AO20" si="0">(W5+AD5)/2</f>
        <v>1</v>
      </c>
      <c r="AL5" s="25">
        <f t="shared" si="0"/>
        <v>1</v>
      </c>
      <c r="AM5" s="25">
        <f t="shared" si="0"/>
        <v>1.5</v>
      </c>
      <c r="AN5" s="25">
        <f t="shared" si="0"/>
        <v>1.5</v>
      </c>
      <c r="AO5" s="25">
        <f t="shared" si="0"/>
        <v>1.5</v>
      </c>
      <c r="AQ5" s="32">
        <v>4</v>
      </c>
      <c r="AS5" s="25">
        <f>AJ5*$AQ5</f>
        <v>4</v>
      </c>
      <c r="AT5" s="25">
        <f t="shared" ref="AT5:AX20" si="1">AK5*$AQ5</f>
        <v>4</v>
      </c>
      <c r="AU5" s="25">
        <f t="shared" si="1"/>
        <v>4</v>
      </c>
      <c r="AV5" s="25">
        <f t="shared" si="1"/>
        <v>6</v>
      </c>
      <c r="AW5" s="25">
        <f t="shared" si="1"/>
        <v>6</v>
      </c>
      <c r="AX5" s="25">
        <f t="shared" si="1"/>
        <v>6</v>
      </c>
    </row>
    <row r="6" spans="1:50" x14ac:dyDescent="0.25">
      <c r="A6" s="1">
        <v>2</v>
      </c>
      <c r="B6" s="5" t="s">
        <v>10</v>
      </c>
      <c r="C6" s="1">
        <v>-36.471600000000002</v>
      </c>
      <c r="D6" s="1">
        <v>-56.6937</v>
      </c>
      <c r="E6" s="1">
        <v>85.14</v>
      </c>
      <c r="F6" s="14">
        <v>53</v>
      </c>
      <c r="H6" s="11">
        <v>3.1500271185007338</v>
      </c>
      <c r="I6" s="11">
        <v>3.3662646097897757</v>
      </c>
      <c r="J6" s="11">
        <v>3.485050881507135</v>
      </c>
      <c r="K6" s="11">
        <v>3.5958169637075703</v>
      </c>
      <c r="L6" s="2">
        <v>3.6924441553927743</v>
      </c>
      <c r="M6" s="11">
        <v>3.7657822851594953</v>
      </c>
      <c r="O6" s="2">
        <v>0.51297288149926601</v>
      </c>
      <c r="P6" s="2">
        <v>0.2967353902102241</v>
      </c>
      <c r="Q6" s="2">
        <v>0.17794911849286477</v>
      </c>
      <c r="R6" s="2">
        <v>6.7183036292429499E-2</v>
      </c>
      <c r="S6" s="2">
        <v>-2.9444155392774451E-2</v>
      </c>
      <c r="T6" s="2">
        <v>-0.1027822851594955</v>
      </c>
      <c r="V6" s="25">
        <v>3</v>
      </c>
      <c r="W6" s="25">
        <v>4</v>
      </c>
      <c r="X6" s="25">
        <v>4</v>
      </c>
      <c r="Y6" s="25">
        <v>4</v>
      </c>
      <c r="Z6" s="25">
        <v>5</v>
      </c>
      <c r="AA6" s="25">
        <v>5</v>
      </c>
      <c r="AB6" s="24"/>
      <c r="AC6" s="25">
        <v>2</v>
      </c>
      <c r="AD6" s="25">
        <v>2</v>
      </c>
      <c r="AE6" s="25">
        <v>2</v>
      </c>
      <c r="AF6" s="25">
        <v>2</v>
      </c>
      <c r="AG6" s="25">
        <v>3</v>
      </c>
      <c r="AH6" s="25">
        <v>3</v>
      </c>
      <c r="AJ6" s="25">
        <f t="shared" ref="AJ6:AO57" si="2">(V6+AC6)/2</f>
        <v>2.5</v>
      </c>
      <c r="AK6" s="25">
        <f t="shared" si="0"/>
        <v>3</v>
      </c>
      <c r="AL6" s="25">
        <f t="shared" si="0"/>
        <v>3</v>
      </c>
      <c r="AM6" s="25">
        <f t="shared" si="0"/>
        <v>3</v>
      </c>
      <c r="AN6" s="25">
        <f t="shared" si="0"/>
        <v>4</v>
      </c>
      <c r="AO6" s="25">
        <f t="shared" si="0"/>
        <v>4</v>
      </c>
      <c r="AQ6" s="32">
        <v>4</v>
      </c>
      <c r="AS6" s="25">
        <f t="shared" ref="AS6:AX57" si="3">AJ6*$AQ6</f>
        <v>10</v>
      </c>
      <c r="AT6" s="25">
        <f t="shared" si="1"/>
        <v>12</v>
      </c>
      <c r="AU6" s="25">
        <f t="shared" si="1"/>
        <v>12</v>
      </c>
      <c r="AV6" s="25">
        <f t="shared" si="1"/>
        <v>12</v>
      </c>
      <c r="AW6" s="25">
        <f t="shared" si="1"/>
        <v>16</v>
      </c>
      <c r="AX6" s="33">
        <f t="shared" si="1"/>
        <v>16</v>
      </c>
    </row>
    <row r="7" spans="1:50" x14ac:dyDescent="0.25">
      <c r="A7" s="1">
        <v>3</v>
      </c>
      <c r="B7" s="5" t="s">
        <v>11</v>
      </c>
      <c r="C7" s="1">
        <v>-36.535400000000003</v>
      </c>
      <c r="D7" s="1">
        <v>-56.688499999999998</v>
      </c>
      <c r="E7" s="1">
        <v>89.37</v>
      </c>
      <c r="F7" s="14">
        <v>53</v>
      </c>
      <c r="H7" s="11">
        <v>3.1196072144345584</v>
      </c>
      <c r="I7" s="11">
        <v>3.3314938102885274</v>
      </c>
      <c r="J7" s="11">
        <v>3.4479349540334834</v>
      </c>
      <c r="K7" s="11">
        <v>3.556789003381291</v>
      </c>
      <c r="L7" s="2">
        <v>3.6513083127215826</v>
      </c>
      <c r="M7" s="11">
        <v>3.7233706459673597</v>
      </c>
      <c r="O7" s="2">
        <v>0.23039278556544174</v>
      </c>
      <c r="P7" s="2">
        <v>1.8506189711472665E-2</v>
      </c>
      <c r="Q7" s="2">
        <v>-9.793495403348329E-2</v>
      </c>
      <c r="R7" s="2">
        <v>-0.20678900338129091</v>
      </c>
      <c r="S7" s="2">
        <v>-0.30130831272158254</v>
      </c>
      <c r="T7" s="2">
        <v>-0.37337064596735958</v>
      </c>
      <c r="V7" s="25">
        <v>4</v>
      </c>
      <c r="W7" s="25">
        <v>4</v>
      </c>
      <c r="X7" s="25">
        <v>5</v>
      </c>
      <c r="Y7" s="25">
        <v>5</v>
      </c>
      <c r="Z7" s="25">
        <v>5</v>
      </c>
      <c r="AA7" s="25">
        <v>5</v>
      </c>
      <c r="AB7" s="24"/>
      <c r="AC7" s="25">
        <v>2</v>
      </c>
      <c r="AD7" s="25">
        <v>2</v>
      </c>
      <c r="AE7" s="25">
        <v>2</v>
      </c>
      <c r="AF7" s="25">
        <v>3</v>
      </c>
      <c r="AG7" s="25">
        <v>3</v>
      </c>
      <c r="AH7" s="25">
        <v>3</v>
      </c>
      <c r="AJ7" s="25">
        <f t="shared" si="2"/>
        <v>3</v>
      </c>
      <c r="AK7" s="25">
        <f t="shared" si="0"/>
        <v>3</v>
      </c>
      <c r="AL7" s="25">
        <f t="shared" si="0"/>
        <v>3.5</v>
      </c>
      <c r="AM7" s="25">
        <f t="shared" si="0"/>
        <v>4</v>
      </c>
      <c r="AN7" s="25">
        <f t="shared" si="0"/>
        <v>4</v>
      </c>
      <c r="AO7" s="25">
        <f t="shared" si="0"/>
        <v>4</v>
      </c>
      <c r="AQ7" s="32">
        <v>4</v>
      </c>
      <c r="AS7" s="25">
        <f t="shared" si="3"/>
        <v>12</v>
      </c>
      <c r="AT7" s="25">
        <f t="shared" si="1"/>
        <v>12</v>
      </c>
      <c r="AU7" s="25">
        <f t="shared" si="1"/>
        <v>14</v>
      </c>
      <c r="AV7" s="25">
        <f t="shared" si="1"/>
        <v>16</v>
      </c>
      <c r="AW7" s="25">
        <f t="shared" si="1"/>
        <v>16</v>
      </c>
      <c r="AX7" s="33">
        <f t="shared" si="1"/>
        <v>16</v>
      </c>
    </row>
    <row r="8" spans="1:50" x14ac:dyDescent="0.25">
      <c r="A8" s="1">
        <v>4</v>
      </c>
      <c r="B8" s="5" t="s">
        <v>12</v>
      </c>
      <c r="C8" s="1">
        <v>-36.558900000000001</v>
      </c>
      <c r="D8" s="1">
        <v>-56.687600000000003</v>
      </c>
      <c r="E8" s="1">
        <v>87.8</v>
      </c>
      <c r="F8" s="14">
        <v>53</v>
      </c>
      <c r="H8" s="11">
        <v>3.1214574755673921</v>
      </c>
      <c r="I8" s="11">
        <v>3.3348699593162019</v>
      </c>
      <c r="J8" s="11">
        <v>3.4510051757749838</v>
      </c>
      <c r="K8" s="11">
        <v>3.5597901880589067</v>
      </c>
      <c r="L8" s="2">
        <v>3.6539806172440121</v>
      </c>
      <c r="M8" s="11">
        <v>3.7256510959012328</v>
      </c>
      <c r="O8" s="2">
        <v>1.1985425244326082</v>
      </c>
      <c r="P8" s="2">
        <v>0.98513004068379839</v>
      </c>
      <c r="Q8" s="2">
        <v>0.8689948242250165</v>
      </c>
      <c r="R8" s="2">
        <v>0.76020981194109361</v>
      </c>
      <c r="S8" s="2">
        <v>0.66601938275598815</v>
      </c>
      <c r="T8" s="2">
        <v>0.59434890409876751</v>
      </c>
      <c r="V8" s="25">
        <v>2</v>
      </c>
      <c r="W8" s="25">
        <v>3</v>
      </c>
      <c r="X8" s="25">
        <v>3</v>
      </c>
      <c r="Y8" s="25">
        <v>3</v>
      </c>
      <c r="Z8" s="25">
        <v>3</v>
      </c>
      <c r="AA8" s="25">
        <v>3</v>
      </c>
      <c r="AB8" s="24"/>
      <c r="AC8" s="25">
        <v>2</v>
      </c>
      <c r="AD8" s="25">
        <v>2</v>
      </c>
      <c r="AE8" s="25">
        <v>2</v>
      </c>
      <c r="AF8" s="25">
        <v>3</v>
      </c>
      <c r="AG8" s="25">
        <v>3</v>
      </c>
      <c r="AH8" s="25">
        <v>3</v>
      </c>
      <c r="AJ8" s="25">
        <f t="shared" si="2"/>
        <v>2</v>
      </c>
      <c r="AK8" s="25">
        <f t="shared" si="0"/>
        <v>2.5</v>
      </c>
      <c r="AL8" s="25">
        <f t="shared" si="0"/>
        <v>2.5</v>
      </c>
      <c r="AM8" s="25">
        <f t="shared" si="0"/>
        <v>3</v>
      </c>
      <c r="AN8" s="25">
        <f t="shared" si="0"/>
        <v>3</v>
      </c>
      <c r="AO8" s="25">
        <f t="shared" si="0"/>
        <v>3</v>
      </c>
      <c r="AQ8" s="32">
        <v>4</v>
      </c>
      <c r="AS8" s="25">
        <f t="shared" si="3"/>
        <v>8</v>
      </c>
      <c r="AT8" s="25">
        <f t="shared" si="1"/>
        <v>10</v>
      </c>
      <c r="AU8" s="25">
        <f t="shared" si="1"/>
        <v>10</v>
      </c>
      <c r="AV8" s="25">
        <f t="shared" si="1"/>
        <v>12</v>
      </c>
      <c r="AW8" s="25">
        <f t="shared" si="1"/>
        <v>12</v>
      </c>
      <c r="AX8" s="33">
        <f t="shared" si="1"/>
        <v>12</v>
      </c>
    </row>
    <row r="9" spans="1:50" x14ac:dyDescent="0.25">
      <c r="A9" s="1">
        <v>5</v>
      </c>
      <c r="B9" s="5" t="s">
        <v>13</v>
      </c>
      <c r="C9" s="1">
        <v>-36.690100000000001</v>
      </c>
      <c r="D9" s="1">
        <v>-56.676099999999998</v>
      </c>
      <c r="E9" s="1">
        <v>89.43</v>
      </c>
      <c r="F9" s="14">
        <v>53</v>
      </c>
      <c r="H9" s="11">
        <v>3.1170023511691034</v>
      </c>
      <c r="I9" s="11">
        <v>3.3263859568704266</v>
      </c>
      <c r="J9" s="11">
        <v>3.4408333174281913</v>
      </c>
      <c r="K9" s="11">
        <v>3.5522876385701196</v>
      </c>
      <c r="L9" s="2">
        <v>3.6459047111096221</v>
      </c>
      <c r="M9" s="11">
        <v>3.7178535309994327</v>
      </c>
      <c r="O9" s="2">
        <v>1.2029976488308969</v>
      </c>
      <c r="P9" s="2">
        <v>0.99361404312957369</v>
      </c>
      <c r="Q9" s="2">
        <v>0.87916668257180897</v>
      </c>
      <c r="R9" s="2">
        <v>0.76771236142988064</v>
      </c>
      <c r="S9" s="2">
        <v>0.67409528889037817</v>
      </c>
      <c r="T9" s="2">
        <v>0.60214646900056756</v>
      </c>
      <c r="V9" s="25">
        <v>2</v>
      </c>
      <c r="W9" s="25">
        <v>3</v>
      </c>
      <c r="X9" s="25">
        <v>3</v>
      </c>
      <c r="Y9" s="25">
        <v>3</v>
      </c>
      <c r="Z9" s="25">
        <v>3</v>
      </c>
      <c r="AA9" s="25">
        <v>3</v>
      </c>
      <c r="AB9" s="24"/>
      <c r="AC9" s="25">
        <v>2</v>
      </c>
      <c r="AD9" s="25">
        <v>2</v>
      </c>
      <c r="AE9" s="25">
        <v>2</v>
      </c>
      <c r="AF9" s="25">
        <v>2</v>
      </c>
      <c r="AG9" s="25">
        <v>3</v>
      </c>
      <c r="AH9" s="25">
        <v>3</v>
      </c>
      <c r="AJ9" s="25">
        <f t="shared" si="2"/>
        <v>2</v>
      </c>
      <c r="AK9" s="25">
        <f t="shared" si="0"/>
        <v>2.5</v>
      </c>
      <c r="AL9" s="25">
        <f t="shared" si="0"/>
        <v>2.5</v>
      </c>
      <c r="AM9" s="25">
        <f t="shared" si="0"/>
        <v>2.5</v>
      </c>
      <c r="AN9" s="25">
        <f t="shared" si="0"/>
        <v>3</v>
      </c>
      <c r="AO9" s="25">
        <f t="shared" si="0"/>
        <v>3</v>
      </c>
      <c r="AQ9" s="32">
        <v>4</v>
      </c>
      <c r="AS9" s="25">
        <f t="shared" si="3"/>
        <v>8</v>
      </c>
      <c r="AT9" s="25">
        <f t="shared" si="1"/>
        <v>10</v>
      </c>
      <c r="AU9" s="25">
        <f t="shared" si="1"/>
        <v>10</v>
      </c>
      <c r="AV9" s="25">
        <f t="shared" si="1"/>
        <v>10</v>
      </c>
      <c r="AW9" s="25">
        <f t="shared" si="1"/>
        <v>12</v>
      </c>
      <c r="AX9" s="33">
        <f t="shared" si="1"/>
        <v>12</v>
      </c>
    </row>
    <row r="10" spans="1:50" x14ac:dyDescent="0.25">
      <c r="A10" s="1">
        <v>6</v>
      </c>
      <c r="B10" s="5" t="s">
        <v>14</v>
      </c>
      <c r="C10" s="1">
        <v>-36.739400000000003</v>
      </c>
      <c r="D10" s="1">
        <v>-56.672600000000003</v>
      </c>
      <c r="E10" s="1">
        <v>90.68</v>
      </c>
      <c r="F10" s="14">
        <v>53</v>
      </c>
      <c r="H10" s="11">
        <v>3.119181250832638</v>
      </c>
      <c r="I10" s="11">
        <v>3.2769173942808272</v>
      </c>
      <c r="J10" s="11">
        <v>3.3881220890331374</v>
      </c>
      <c r="K10" s="11">
        <v>3.4971871349459649</v>
      </c>
      <c r="L10" s="2">
        <v>3.5891242447077816</v>
      </c>
      <c r="M10" s="11">
        <v>3.6597540164848072</v>
      </c>
      <c r="O10" s="2">
        <v>0.32081874916736197</v>
      </c>
      <c r="P10" s="2">
        <v>0.16308260571917277</v>
      </c>
      <c r="Q10" s="2">
        <v>5.1877910966862562E-2</v>
      </c>
      <c r="R10" s="2">
        <v>-5.7187134945964946E-2</v>
      </c>
      <c r="S10" s="2">
        <v>-0.14912424470778163</v>
      </c>
      <c r="T10" s="2">
        <v>-0.2197540164848073</v>
      </c>
      <c r="V10" s="25">
        <v>4</v>
      </c>
      <c r="W10" s="25">
        <v>4</v>
      </c>
      <c r="X10" s="25">
        <v>4</v>
      </c>
      <c r="Y10" s="25">
        <v>5</v>
      </c>
      <c r="Z10" s="25">
        <v>5</v>
      </c>
      <c r="AA10" s="25">
        <v>5</v>
      </c>
      <c r="AB10" s="24"/>
      <c r="AC10" s="25">
        <v>2</v>
      </c>
      <c r="AD10" s="25">
        <v>2</v>
      </c>
      <c r="AE10" s="25">
        <v>3</v>
      </c>
      <c r="AF10" s="25">
        <v>3</v>
      </c>
      <c r="AG10" s="25">
        <v>3</v>
      </c>
      <c r="AH10" s="25">
        <v>3</v>
      </c>
      <c r="AJ10" s="25">
        <f t="shared" si="2"/>
        <v>3</v>
      </c>
      <c r="AK10" s="25">
        <f t="shared" si="0"/>
        <v>3</v>
      </c>
      <c r="AL10" s="25">
        <f t="shared" si="0"/>
        <v>3.5</v>
      </c>
      <c r="AM10" s="25">
        <f t="shared" si="0"/>
        <v>4</v>
      </c>
      <c r="AN10" s="25">
        <f t="shared" si="0"/>
        <v>4</v>
      </c>
      <c r="AO10" s="25">
        <f t="shared" si="0"/>
        <v>4</v>
      </c>
      <c r="AQ10" s="32">
        <v>4</v>
      </c>
      <c r="AS10" s="25">
        <f t="shared" si="3"/>
        <v>12</v>
      </c>
      <c r="AT10" s="25">
        <f t="shared" si="1"/>
        <v>12</v>
      </c>
      <c r="AU10" s="25">
        <f t="shared" si="1"/>
        <v>14</v>
      </c>
      <c r="AV10" s="25">
        <f t="shared" si="1"/>
        <v>16</v>
      </c>
      <c r="AW10" s="25">
        <f t="shared" si="1"/>
        <v>16</v>
      </c>
      <c r="AX10" s="33">
        <f t="shared" si="1"/>
        <v>16</v>
      </c>
    </row>
    <row r="11" spans="1:50" x14ac:dyDescent="0.25">
      <c r="A11" s="1">
        <v>7</v>
      </c>
      <c r="B11" s="5" t="s">
        <v>15</v>
      </c>
      <c r="C11" s="1">
        <v>-36.900100000000002</v>
      </c>
      <c r="D11" s="1">
        <v>-56.680799999999998</v>
      </c>
      <c r="E11" s="1">
        <v>121.38</v>
      </c>
      <c r="F11" s="14">
        <v>47</v>
      </c>
      <c r="H11" s="11">
        <v>3.2711913335958176</v>
      </c>
      <c r="I11" s="11">
        <v>3.4852761041417581</v>
      </c>
      <c r="J11" s="11">
        <v>3.5942496053252571</v>
      </c>
      <c r="K11" s="11">
        <v>3.6944890104673589</v>
      </c>
      <c r="L11" s="2">
        <v>3.7674754069830283</v>
      </c>
      <c r="M11" s="11">
        <v>3.8209330754931106</v>
      </c>
      <c r="O11" s="2">
        <v>2.3688086664041821</v>
      </c>
      <c r="P11" s="2">
        <v>2.1547238958582415</v>
      </c>
      <c r="Q11" s="2">
        <v>2.0457503946747426</v>
      </c>
      <c r="R11" s="2">
        <v>1.9455109895326408</v>
      </c>
      <c r="S11" s="2">
        <v>1.8725245930169714</v>
      </c>
      <c r="T11" s="2">
        <v>1.8190669245068891</v>
      </c>
      <c r="V11" s="25">
        <v>1</v>
      </c>
      <c r="W11" s="25">
        <v>1</v>
      </c>
      <c r="X11" s="25">
        <v>1</v>
      </c>
      <c r="Y11" s="25">
        <v>1</v>
      </c>
      <c r="Z11" s="25">
        <v>1</v>
      </c>
      <c r="AA11" s="25">
        <v>1</v>
      </c>
      <c r="AB11" s="24"/>
      <c r="AC11" s="25">
        <v>2</v>
      </c>
      <c r="AD11" s="25">
        <v>2</v>
      </c>
      <c r="AE11" s="25">
        <v>2</v>
      </c>
      <c r="AF11" s="25">
        <v>2</v>
      </c>
      <c r="AG11" s="25">
        <v>2</v>
      </c>
      <c r="AH11" s="25">
        <v>3</v>
      </c>
      <c r="AJ11" s="25">
        <f t="shared" si="2"/>
        <v>1.5</v>
      </c>
      <c r="AK11" s="25">
        <f t="shared" si="0"/>
        <v>1.5</v>
      </c>
      <c r="AL11" s="25">
        <f t="shared" si="0"/>
        <v>1.5</v>
      </c>
      <c r="AM11" s="25">
        <f t="shared" si="0"/>
        <v>1.5</v>
      </c>
      <c r="AN11" s="25">
        <f t="shared" si="0"/>
        <v>1.5</v>
      </c>
      <c r="AO11" s="25">
        <f t="shared" si="0"/>
        <v>2</v>
      </c>
      <c r="AQ11" s="32">
        <v>4</v>
      </c>
      <c r="AS11" s="25">
        <f t="shared" si="3"/>
        <v>6</v>
      </c>
      <c r="AT11" s="25">
        <f t="shared" si="1"/>
        <v>6</v>
      </c>
      <c r="AU11" s="25">
        <f t="shared" si="1"/>
        <v>6</v>
      </c>
      <c r="AV11" s="25">
        <f t="shared" si="1"/>
        <v>6</v>
      </c>
      <c r="AW11" s="25">
        <f t="shared" si="1"/>
        <v>6</v>
      </c>
      <c r="AX11" s="25">
        <f t="shared" si="1"/>
        <v>8</v>
      </c>
    </row>
    <row r="12" spans="1:50" x14ac:dyDescent="0.25">
      <c r="A12" s="1">
        <v>8</v>
      </c>
      <c r="B12" s="5" t="s">
        <v>16</v>
      </c>
      <c r="C12" s="1">
        <v>-37.092199999999998</v>
      </c>
      <c r="D12" s="1">
        <v>-56.833399999999997</v>
      </c>
      <c r="E12" s="1">
        <v>121.09</v>
      </c>
      <c r="F12" s="14">
        <v>47</v>
      </c>
      <c r="H12" s="11">
        <v>3.3038471015689392</v>
      </c>
      <c r="I12" s="11">
        <v>3.4185371707080172</v>
      </c>
      <c r="J12" s="11">
        <v>3.5312775106808756</v>
      </c>
      <c r="K12" s="11">
        <v>3.6321167371871992</v>
      </c>
      <c r="L12" s="2">
        <v>3.7125033652447188</v>
      </c>
      <c r="M12" s="11">
        <v>3.7666048791884394</v>
      </c>
      <c r="O12" s="2">
        <v>0.69615289843106076</v>
      </c>
      <c r="P12" s="2">
        <v>0.58146282929198279</v>
      </c>
      <c r="Q12" s="2">
        <v>0.46872248931912441</v>
      </c>
      <c r="R12" s="2">
        <v>0.36788326281280082</v>
      </c>
      <c r="S12" s="2">
        <v>0.2874966347552812</v>
      </c>
      <c r="T12" s="2">
        <v>0.23339512081156055</v>
      </c>
      <c r="V12" s="25">
        <v>3</v>
      </c>
      <c r="W12" s="25">
        <v>3</v>
      </c>
      <c r="X12" s="25">
        <v>4</v>
      </c>
      <c r="Y12" s="25">
        <v>4</v>
      </c>
      <c r="Z12" s="25">
        <v>4</v>
      </c>
      <c r="AA12" s="25">
        <v>4</v>
      </c>
      <c r="AB12" s="24"/>
      <c r="AC12" s="25">
        <v>1</v>
      </c>
      <c r="AD12" s="25">
        <v>1</v>
      </c>
      <c r="AE12" s="25">
        <v>1</v>
      </c>
      <c r="AF12" s="25">
        <v>1</v>
      </c>
      <c r="AG12" s="25">
        <v>1</v>
      </c>
      <c r="AH12" s="25">
        <v>1</v>
      </c>
      <c r="AJ12" s="25">
        <f t="shared" si="2"/>
        <v>2</v>
      </c>
      <c r="AK12" s="25">
        <f t="shared" si="0"/>
        <v>2</v>
      </c>
      <c r="AL12" s="25">
        <f t="shared" si="0"/>
        <v>2.5</v>
      </c>
      <c r="AM12" s="25">
        <f t="shared" si="0"/>
        <v>2.5</v>
      </c>
      <c r="AN12" s="25">
        <f t="shared" si="0"/>
        <v>2.5</v>
      </c>
      <c r="AO12" s="25">
        <f t="shared" si="0"/>
        <v>2.5</v>
      </c>
      <c r="AQ12" s="32">
        <v>3</v>
      </c>
      <c r="AS12" s="25">
        <f t="shared" si="3"/>
        <v>6</v>
      </c>
      <c r="AT12" s="25">
        <f t="shared" si="1"/>
        <v>6</v>
      </c>
      <c r="AU12" s="25">
        <f t="shared" si="1"/>
        <v>7.5</v>
      </c>
      <c r="AV12" s="25">
        <f t="shared" si="1"/>
        <v>7.5</v>
      </c>
      <c r="AW12" s="25">
        <f t="shared" si="1"/>
        <v>7.5</v>
      </c>
      <c r="AX12" s="25">
        <f t="shared" si="1"/>
        <v>7.5</v>
      </c>
    </row>
    <row r="13" spans="1:50" x14ac:dyDescent="0.25">
      <c r="A13" s="1">
        <v>9</v>
      </c>
      <c r="B13" s="5" t="s">
        <v>17</v>
      </c>
      <c r="C13" s="1">
        <v>-37.1175</v>
      </c>
      <c r="D13" s="1">
        <v>-56.854700000000001</v>
      </c>
      <c r="E13" s="1">
        <v>121.09</v>
      </c>
      <c r="F13" s="14">
        <v>47</v>
      </c>
      <c r="H13" s="11">
        <v>3.3900877512393937</v>
      </c>
      <c r="I13" s="11">
        <v>3.617541471502542</v>
      </c>
      <c r="J13" s="11">
        <v>3.7334019148228634</v>
      </c>
      <c r="K13" s="11">
        <v>3.8400191294384145</v>
      </c>
      <c r="L13" s="2">
        <v>3.9178671780774916</v>
      </c>
      <c r="M13" s="11">
        <v>3.9748541027054842</v>
      </c>
      <c r="O13" s="2">
        <v>0.60991224876060635</v>
      </c>
      <c r="P13" s="2">
        <v>0.38245852849745798</v>
      </c>
      <c r="Q13" s="2">
        <v>0.26659808517713657</v>
      </c>
      <c r="R13" s="2">
        <v>0.1599808705615855</v>
      </c>
      <c r="S13" s="2">
        <v>8.213282192250837E-2</v>
      </c>
      <c r="T13" s="2">
        <v>2.5145897294515773E-2</v>
      </c>
      <c r="V13" s="25">
        <v>3</v>
      </c>
      <c r="W13" s="25">
        <v>4</v>
      </c>
      <c r="X13" s="25">
        <v>4</v>
      </c>
      <c r="Y13" s="25">
        <v>4</v>
      </c>
      <c r="Z13" s="25">
        <v>4</v>
      </c>
      <c r="AA13" s="25">
        <v>4</v>
      </c>
      <c r="AB13" s="24"/>
      <c r="AC13" s="25">
        <v>2</v>
      </c>
      <c r="AD13" s="25">
        <v>3</v>
      </c>
      <c r="AE13" s="25">
        <v>3</v>
      </c>
      <c r="AF13" s="25">
        <v>3</v>
      </c>
      <c r="AG13" s="25">
        <v>3</v>
      </c>
      <c r="AH13" s="25">
        <v>3</v>
      </c>
      <c r="AJ13" s="25">
        <f t="shared" si="2"/>
        <v>2.5</v>
      </c>
      <c r="AK13" s="25">
        <f t="shared" si="0"/>
        <v>3.5</v>
      </c>
      <c r="AL13" s="25">
        <f t="shared" si="0"/>
        <v>3.5</v>
      </c>
      <c r="AM13" s="25">
        <f t="shared" si="0"/>
        <v>3.5</v>
      </c>
      <c r="AN13" s="25">
        <f t="shared" si="0"/>
        <v>3.5</v>
      </c>
      <c r="AO13" s="25">
        <f t="shared" si="0"/>
        <v>3.5</v>
      </c>
      <c r="AQ13" s="32">
        <v>3</v>
      </c>
      <c r="AS13" s="25">
        <f t="shared" si="3"/>
        <v>7.5</v>
      </c>
      <c r="AT13" s="25">
        <f t="shared" si="1"/>
        <v>10.5</v>
      </c>
      <c r="AU13" s="25">
        <f t="shared" si="1"/>
        <v>10.5</v>
      </c>
      <c r="AV13" s="25">
        <f t="shared" si="1"/>
        <v>10.5</v>
      </c>
      <c r="AW13" s="25">
        <f t="shared" si="1"/>
        <v>10.5</v>
      </c>
      <c r="AX13" s="25">
        <f t="shared" si="1"/>
        <v>10.5</v>
      </c>
    </row>
    <row r="14" spans="1:50" x14ac:dyDescent="0.25">
      <c r="A14" s="1">
        <v>10</v>
      </c>
      <c r="B14" s="5" t="s">
        <v>18</v>
      </c>
      <c r="C14" s="1">
        <v>-37.142400000000002</v>
      </c>
      <c r="D14" s="1">
        <v>-56.874499999999998</v>
      </c>
      <c r="E14" s="1">
        <v>121.09</v>
      </c>
      <c r="F14" s="14">
        <v>47</v>
      </c>
      <c r="H14" s="11">
        <v>3.3547071736757115</v>
      </c>
      <c r="I14" s="11">
        <v>3.5780501791628421</v>
      </c>
      <c r="J14" s="11">
        <v>3.6918258248862488</v>
      </c>
      <c r="K14" s="11">
        <v>3.7959086978086933</v>
      </c>
      <c r="L14" s="2">
        <v>3.8729352233829824</v>
      </c>
      <c r="M14" s="11">
        <v>3.9289111852350347</v>
      </c>
      <c r="O14" s="2">
        <v>9.9197188827534255E-2</v>
      </c>
      <c r="P14" s="2">
        <v>-0.12414581665959634</v>
      </c>
      <c r="Q14" s="2">
        <v>-0.23792146238300305</v>
      </c>
      <c r="R14" s="2">
        <v>-0.3420043353054476</v>
      </c>
      <c r="S14" s="2">
        <v>-0.41903086087973662</v>
      </c>
      <c r="T14" s="2">
        <v>-0.47500682273178896</v>
      </c>
      <c r="V14" s="25">
        <v>4</v>
      </c>
      <c r="W14" s="25">
        <v>5</v>
      </c>
      <c r="X14" s="25">
        <v>5</v>
      </c>
      <c r="Y14" s="25">
        <v>5</v>
      </c>
      <c r="Z14" s="25">
        <v>5</v>
      </c>
      <c r="AA14" s="25">
        <v>5</v>
      </c>
      <c r="AB14" s="24"/>
      <c r="AC14" s="25">
        <v>2</v>
      </c>
      <c r="AD14" s="25">
        <v>2</v>
      </c>
      <c r="AE14" s="25">
        <v>2</v>
      </c>
      <c r="AF14" s="25">
        <v>3</v>
      </c>
      <c r="AG14" s="25">
        <v>3</v>
      </c>
      <c r="AH14" s="25">
        <v>3</v>
      </c>
      <c r="AJ14" s="25">
        <f t="shared" si="2"/>
        <v>3</v>
      </c>
      <c r="AK14" s="25">
        <f t="shared" si="0"/>
        <v>3.5</v>
      </c>
      <c r="AL14" s="25">
        <f t="shared" si="0"/>
        <v>3.5</v>
      </c>
      <c r="AM14" s="25">
        <f t="shared" si="0"/>
        <v>4</v>
      </c>
      <c r="AN14" s="25">
        <f t="shared" si="0"/>
        <v>4</v>
      </c>
      <c r="AO14" s="25">
        <f t="shared" si="0"/>
        <v>4</v>
      </c>
      <c r="AQ14" s="32">
        <v>3</v>
      </c>
      <c r="AS14" s="25">
        <f t="shared" si="3"/>
        <v>9</v>
      </c>
      <c r="AT14" s="25">
        <f t="shared" si="1"/>
        <v>10.5</v>
      </c>
      <c r="AU14" s="25">
        <f t="shared" si="1"/>
        <v>10.5</v>
      </c>
      <c r="AV14" s="25">
        <f t="shared" si="1"/>
        <v>12</v>
      </c>
      <c r="AW14" s="25">
        <f t="shared" si="1"/>
        <v>12</v>
      </c>
      <c r="AX14" s="25">
        <f t="shared" si="1"/>
        <v>12</v>
      </c>
    </row>
    <row r="15" spans="1:50" x14ac:dyDescent="0.25">
      <c r="A15" s="1">
        <v>11</v>
      </c>
      <c r="B15" s="5" t="s">
        <v>19</v>
      </c>
      <c r="C15" s="1">
        <v>-37.173999999999999</v>
      </c>
      <c r="D15" s="1">
        <v>-56.897199999999998</v>
      </c>
      <c r="E15" s="1">
        <v>121.09</v>
      </c>
      <c r="F15" s="14">
        <v>47</v>
      </c>
      <c r="H15" s="11">
        <v>3.2315440067143246</v>
      </c>
      <c r="I15" s="11">
        <v>3.438256191857171</v>
      </c>
      <c r="J15" s="11">
        <v>3.5435345976351629</v>
      </c>
      <c r="K15" s="11">
        <v>3.6408020448430332</v>
      </c>
      <c r="L15" s="2">
        <v>3.7107953919459549</v>
      </c>
      <c r="M15" s="11">
        <v>3.7623856729159657</v>
      </c>
      <c r="O15" s="2">
        <v>0.26845599328567538</v>
      </c>
      <c r="P15" s="2">
        <v>6.1743808142828982E-2</v>
      </c>
      <c r="Q15" s="2">
        <v>-4.3534597635162875E-2</v>
      </c>
      <c r="R15" s="2">
        <v>-0.14080204484303316</v>
      </c>
      <c r="S15" s="2">
        <v>-0.21079539194595487</v>
      </c>
      <c r="T15" s="2">
        <v>-0.26238567291596571</v>
      </c>
      <c r="V15" s="25">
        <v>4</v>
      </c>
      <c r="W15" s="25">
        <v>4</v>
      </c>
      <c r="X15" s="25">
        <v>5</v>
      </c>
      <c r="Y15" s="25">
        <v>5</v>
      </c>
      <c r="Z15" s="25">
        <v>5</v>
      </c>
      <c r="AA15" s="25">
        <v>5</v>
      </c>
      <c r="AB15" s="24"/>
      <c r="AC15" s="25">
        <v>2</v>
      </c>
      <c r="AD15" s="25">
        <v>2</v>
      </c>
      <c r="AE15" s="25">
        <v>2</v>
      </c>
      <c r="AF15" s="25">
        <v>2</v>
      </c>
      <c r="AG15" s="25">
        <v>2</v>
      </c>
      <c r="AH15" s="25">
        <v>2</v>
      </c>
      <c r="AJ15" s="25">
        <f t="shared" si="2"/>
        <v>3</v>
      </c>
      <c r="AK15" s="25">
        <f t="shared" si="0"/>
        <v>3</v>
      </c>
      <c r="AL15" s="25">
        <f t="shared" si="0"/>
        <v>3.5</v>
      </c>
      <c r="AM15" s="25">
        <f t="shared" si="0"/>
        <v>3.5</v>
      </c>
      <c r="AN15" s="25">
        <f t="shared" si="0"/>
        <v>3.5</v>
      </c>
      <c r="AO15" s="25">
        <f t="shared" si="0"/>
        <v>3.5</v>
      </c>
      <c r="AQ15" s="32">
        <v>3</v>
      </c>
      <c r="AS15" s="25">
        <f t="shared" si="3"/>
        <v>9</v>
      </c>
      <c r="AT15" s="25">
        <f t="shared" si="1"/>
        <v>9</v>
      </c>
      <c r="AU15" s="25">
        <f t="shared" si="1"/>
        <v>10.5</v>
      </c>
      <c r="AV15" s="25">
        <f t="shared" si="1"/>
        <v>10.5</v>
      </c>
      <c r="AW15" s="25">
        <f t="shared" si="1"/>
        <v>10.5</v>
      </c>
      <c r="AX15" s="25">
        <f t="shared" si="1"/>
        <v>10.5</v>
      </c>
    </row>
    <row r="16" spans="1:50" x14ac:dyDescent="0.25">
      <c r="A16" s="1">
        <v>12</v>
      </c>
      <c r="B16" s="5" t="s">
        <v>20</v>
      </c>
      <c r="C16" s="1">
        <v>-37.246299999999998</v>
      </c>
      <c r="D16" s="1">
        <v>-56.954700000000003</v>
      </c>
      <c r="E16" s="1">
        <v>123.85</v>
      </c>
      <c r="F16" s="14">
        <v>45</v>
      </c>
      <c r="H16" s="11">
        <v>3.2659668697135955</v>
      </c>
      <c r="I16" s="11">
        <v>3.5015998898345755</v>
      </c>
      <c r="J16" s="11">
        <v>3.6293286614058169</v>
      </c>
      <c r="K16" s="11">
        <v>3.7359832176907313</v>
      </c>
      <c r="L16" s="2">
        <v>3.8532599088579582</v>
      </c>
      <c r="M16" s="11">
        <v>3.9285953333112307</v>
      </c>
      <c r="O16" s="2">
        <v>0.9740331302864047</v>
      </c>
      <c r="P16" s="2">
        <v>0.73840011016542473</v>
      </c>
      <c r="Q16" s="2">
        <v>0.61067133859418332</v>
      </c>
      <c r="R16" s="2">
        <v>0.50401678230926894</v>
      </c>
      <c r="S16" s="2">
        <v>0.386740091142042</v>
      </c>
      <c r="T16" s="2">
        <v>0.31140466668876954</v>
      </c>
      <c r="V16" s="25">
        <v>3</v>
      </c>
      <c r="W16" s="25">
        <v>3</v>
      </c>
      <c r="X16" s="25">
        <v>3</v>
      </c>
      <c r="Y16" s="25">
        <v>3</v>
      </c>
      <c r="Z16" s="25">
        <v>4</v>
      </c>
      <c r="AA16" s="25">
        <v>4</v>
      </c>
      <c r="AB16" s="24"/>
      <c r="AC16" s="25">
        <v>1</v>
      </c>
      <c r="AD16" s="25">
        <v>1</v>
      </c>
      <c r="AE16" s="25">
        <v>1</v>
      </c>
      <c r="AF16" s="25">
        <v>1</v>
      </c>
      <c r="AG16" s="25">
        <v>1</v>
      </c>
      <c r="AH16" s="25">
        <v>1</v>
      </c>
      <c r="AJ16" s="25">
        <f t="shared" si="2"/>
        <v>2</v>
      </c>
      <c r="AK16" s="25">
        <f t="shared" si="0"/>
        <v>2</v>
      </c>
      <c r="AL16" s="25">
        <f t="shared" si="0"/>
        <v>2</v>
      </c>
      <c r="AM16" s="25">
        <f t="shared" si="0"/>
        <v>2</v>
      </c>
      <c r="AN16" s="25">
        <f t="shared" si="0"/>
        <v>2.5</v>
      </c>
      <c r="AO16" s="25">
        <f t="shared" si="0"/>
        <v>2.5</v>
      </c>
      <c r="AQ16" s="32">
        <v>3</v>
      </c>
      <c r="AS16" s="25">
        <f t="shared" si="3"/>
        <v>6</v>
      </c>
      <c r="AT16" s="25">
        <f t="shared" si="1"/>
        <v>6</v>
      </c>
      <c r="AU16" s="25">
        <f t="shared" si="1"/>
        <v>6</v>
      </c>
      <c r="AV16" s="25">
        <f t="shared" si="1"/>
        <v>6</v>
      </c>
      <c r="AW16" s="25">
        <f t="shared" si="1"/>
        <v>7.5</v>
      </c>
      <c r="AX16" s="25">
        <f t="shared" si="1"/>
        <v>7.5</v>
      </c>
    </row>
    <row r="17" spans="1:50" x14ac:dyDescent="0.25">
      <c r="A17" s="1">
        <v>13</v>
      </c>
      <c r="B17" s="5" t="s">
        <v>21</v>
      </c>
      <c r="C17" s="1">
        <v>-37.2605</v>
      </c>
      <c r="D17" s="1">
        <v>-56.966700000000003</v>
      </c>
      <c r="E17" s="1">
        <v>123.85</v>
      </c>
      <c r="F17" s="14">
        <v>45</v>
      </c>
      <c r="H17" s="11">
        <v>3.3905598721610133</v>
      </c>
      <c r="I17" s="11">
        <v>3.6455132727206068</v>
      </c>
      <c r="J17" s="11">
        <v>3.7840724778806796</v>
      </c>
      <c r="K17" s="11">
        <v>3.9002068767559246</v>
      </c>
      <c r="L17" s="2">
        <v>4.0287574264755355</v>
      </c>
      <c r="M17" s="11">
        <v>4.1110101876109422</v>
      </c>
      <c r="O17" s="2">
        <v>0.84944012783898692</v>
      </c>
      <c r="P17" s="2">
        <v>0.59448672727939345</v>
      </c>
      <c r="Q17" s="2">
        <v>0.45592752211932064</v>
      </c>
      <c r="R17" s="2">
        <v>0.33979312324407562</v>
      </c>
      <c r="S17" s="2">
        <v>0.21124257352446474</v>
      </c>
      <c r="T17" s="2">
        <v>0.12898981238905805</v>
      </c>
      <c r="V17" s="25">
        <v>3</v>
      </c>
      <c r="W17" s="25">
        <v>3</v>
      </c>
      <c r="X17" s="25">
        <v>4</v>
      </c>
      <c r="Y17" s="25">
        <v>4</v>
      </c>
      <c r="Z17" s="25">
        <v>4</v>
      </c>
      <c r="AA17" s="25">
        <v>4</v>
      </c>
      <c r="AB17" s="24"/>
      <c r="AC17" s="25">
        <v>1</v>
      </c>
      <c r="AD17" s="25">
        <v>1</v>
      </c>
      <c r="AE17" s="25">
        <v>1</v>
      </c>
      <c r="AF17" s="25">
        <v>1</v>
      </c>
      <c r="AG17" s="25">
        <v>1</v>
      </c>
      <c r="AH17" s="25">
        <v>1</v>
      </c>
      <c r="AJ17" s="25">
        <f t="shared" si="2"/>
        <v>2</v>
      </c>
      <c r="AK17" s="25">
        <f t="shared" si="0"/>
        <v>2</v>
      </c>
      <c r="AL17" s="25">
        <f t="shared" si="0"/>
        <v>2.5</v>
      </c>
      <c r="AM17" s="25">
        <f t="shared" si="0"/>
        <v>2.5</v>
      </c>
      <c r="AN17" s="25">
        <f t="shared" si="0"/>
        <v>2.5</v>
      </c>
      <c r="AO17" s="25">
        <f t="shared" si="0"/>
        <v>2.5</v>
      </c>
      <c r="AQ17" s="32">
        <v>3</v>
      </c>
      <c r="AS17" s="25">
        <f t="shared" si="3"/>
        <v>6</v>
      </c>
      <c r="AT17" s="25">
        <f t="shared" si="1"/>
        <v>6</v>
      </c>
      <c r="AU17" s="25">
        <f t="shared" si="1"/>
        <v>7.5</v>
      </c>
      <c r="AV17" s="25">
        <f t="shared" si="1"/>
        <v>7.5</v>
      </c>
      <c r="AW17" s="25">
        <f t="shared" si="1"/>
        <v>7.5</v>
      </c>
      <c r="AX17" s="25">
        <f t="shared" si="1"/>
        <v>7.5</v>
      </c>
    </row>
    <row r="18" spans="1:50" x14ac:dyDescent="0.25">
      <c r="A18" s="1">
        <v>14</v>
      </c>
      <c r="B18" s="5" t="s">
        <v>22</v>
      </c>
      <c r="C18" s="1">
        <v>-37.330399999999997</v>
      </c>
      <c r="D18" s="1">
        <v>-57.018900000000002</v>
      </c>
      <c r="E18" s="1">
        <v>115.73</v>
      </c>
      <c r="F18" s="14">
        <v>45</v>
      </c>
      <c r="H18" s="11">
        <v>3.304245588268758</v>
      </c>
      <c r="I18" s="11">
        <v>3.5440949579368342</v>
      </c>
      <c r="J18" s="11">
        <v>3.6741150653950529</v>
      </c>
      <c r="K18" s="11">
        <v>3.7820236174599646</v>
      </c>
      <c r="L18" s="2">
        <v>3.9020452833617889</v>
      </c>
      <c r="M18" s="11">
        <v>3.9786472819608409</v>
      </c>
      <c r="O18" s="2">
        <v>1.0457544117312416</v>
      </c>
      <c r="P18" s="2">
        <v>0.80590504206316549</v>
      </c>
      <c r="Q18" s="2">
        <v>0.6758849346049467</v>
      </c>
      <c r="R18" s="2">
        <v>0.56797638254003502</v>
      </c>
      <c r="S18" s="2">
        <v>0.44795471663821074</v>
      </c>
      <c r="T18" s="2">
        <v>0.3713527180391587</v>
      </c>
      <c r="V18" s="25">
        <v>2</v>
      </c>
      <c r="W18" s="25">
        <v>3</v>
      </c>
      <c r="X18" s="25">
        <v>3</v>
      </c>
      <c r="Y18" s="25">
        <v>3</v>
      </c>
      <c r="Z18" s="25">
        <v>4</v>
      </c>
      <c r="AA18" s="25">
        <v>4</v>
      </c>
      <c r="AB18" s="24"/>
      <c r="AC18" s="25">
        <v>1</v>
      </c>
      <c r="AD18" s="25">
        <v>1</v>
      </c>
      <c r="AE18" s="25">
        <v>1</v>
      </c>
      <c r="AF18" s="25">
        <v>1</v>
      </c>
      <c r="AG18" s="25">
        <v>1</v>
      </c>
      <c r="AH18" s="25">
        <v>1</v>
      </c>
      <c r="AJ18" s="25">
        <f t="shared" si="2"/>
        <v>1.5</v>
      </c>
      <c r="AK18" s="25">
        <f t="shared" si="0"/>
        <v>2</v>
      </c>
      <c r="AL18" s="25">
        <f t="shared" si="0"/>
        <v>2</v>
      </c>
      <c r="AM18" s="25">
        <f t="shared" si="0"/>
        <v>2</v>
      </c>
      <c r="AN18" s="25">
        <f t="shared" si="0"/>
        <v>2.5</v>
      </c>
      <c r="AO18" s="25">
        <f t="shared" si="0"/>
        <v>2.5</v>
      </c>
      <c r="AQ18" s="32">
        <v>3</v>
      </c>
      <c r="AS18" s="25">
        <f t="shared" si="3"/>
        <v>4.5</v>
      </c>
      <c r="AT18" s="25">
        <f t="shared" si="1"/>
        <v>6</v>
      </c>
      <c r="AU18" s="25">
        <f t="shared" si="1"/>
        <v>6</v>
      </c>
      <c r="AV18" s="25">
        <f t="shared" si="1"/>
        <v>6</v>
      </c>
      <c r="AW18" s="25">
        <f t="shared" si="1"/>
        <v>7.5</v>
      </c>
      <c r="AX18" s="25">
        <f t="shared" si="1"/>
        <v>7.5</v>
      </c>
    </row>
    <row r="19" spans="1:50" x14ac:dyDescent="0.25">
      <c r="A19" s="13">
        <v>15</v>
      </c>
      <c r="B19" s="5" t="s">
        <v>23</v>
      </c>
      <c r="C19" s="13">
        <v>-37.343699999999998</v>
      </c>
      <c r="D19" s="13">
        <v>-57.0276</v>
      </c>
      <c r="E19" s="1">
        <v>115.73</v>
      </c>
      <c r="F19" s="14">
        <v>45</v>
      </c>
      <c r="H19" s="11">
        <v>3.3057795200201108</v>
      </c>
      <c r="I19" s="11">
        <v>3.5462870786396015</v>
      </c>
      <c r="J19" s="11">
        <v>3.6766781322313138</v>
      </c>
      <c r="K19" s="11">
        <v>3.7856422723704481</v>
      </c>
      <c r="L19" s="11">
        <v>3.9059711802151758</v>
      </c>
      <c r="M19" s="11">
        <v>3.982803392988604</v>
      </c>
      <c r="O19" s="11">
        <v>1.7712204799798892</v>
      </c>
      <c r="P19" s="11">
        <v>1.5307129213603985</v>
      </c>
      <c r="Q19" s="11">
        <v>1.4003218677686862</v>
      </c>
      <c r="R19" s="11">
        <v>1.2913577276295518</v>
      </c>
      <c r="S19" s="11">
        <v>1.1710288197848242</v>
      </c>
      <c r="T19" s="11">
        <v>1.094196607011396</v>
      </c>
      <c r="V19" s="25">
        <v>1</v>
      </c>
      <c r="W19" s="25">
        <v>1</v>
      </c>
      <c r="X19" s="25">
        <v>2</v>
      </c>
      <c r="Y19" s="25">
        <v>2</v>
      </c>
      <c r="Z19" s="25">
        <v>2</v>
      </c>
      <c r="AA19" s="25">
        <v>2</v>
      </c>
      <c r="AB19" s="24"/>
      <c r="AC19" s="25">
        <v>1</v>
      </c>
      <c r="AD19" s="25">
        <v>1</v>
      </c>
      <c r="AE19" s="25">
        <v>1</v>
      </c>
      <c r="AF19" s="25">
        <v>1</v>
      </c>
      <c r="AG19" s="25">
        <v>1</v>
      </c>
      <c r="AH19" s="25">
        <v>1</v>
      </c>
      <c r="AJ19" s="25">
        <f t="shared" si="2"/>
        <v>1</v>
      </c>
      <c r="AK19" s="25">
        <f t="shared" si="0"/>
        <v>1</v>
      </c>
      <c r="AL19" s="25">
        <f t="shared" si="0"/>
        <v>1.5</v>
      </c>
      <c r="AM19" s="25">
        <f t="shared" si="0"/>
        <v>1.5</v>
      </c>
      <c r="AN19" s="25">
        <f t="shared" si="0"/>
        <v>1.5</v>
      </c>
      <c r="AO19" s="25">
        <f t="shared" si="0"/>
        <v>1.5</v>
      </c>
      <c r="AQ19" s="32">
        <v>3</v>
      </c>
      <c r="AS19" s="25">
        <f t="shared" si="3"/>
        <v>3</v>
      </c>
      <c r="AT19" s="25">
        <f t="shared" si="1"/>
        <v>3</v>
      </c>
      <c r="AU19" s="25">
        <f t="shared" si="1"/>
        <v>4.5</v>
      </c>
      <c r="AV19" s="25">
        <f t="shared" si="1"/>
        <v>4.5</v>
      </c>
      <c r="AW19" s="25">
        <f t="shared" si="1"/>
        <v>4.5</v>
      </c>
      <c r="AX19" s="25">
        <f t="shared" si="1"/>
        <v>4.5</v>
      </c>
    </row>
    <row r="20" spans="1:50" x14ac:dyDescent="0.25">
      <c r="A20" s="1">
        <v>16</v>
      </c>
      <c r="B20" s="5" t="s">
        <v>24</v>
      </c>
      <c r="C20" s="1">
        <v>-37.748100000000001</v>
      </c>
      <c r="D20" s="1">
        <v>-57.4208</v>
      </c>
      <c r="E20" s="1">
        <v>128.30000000000001</v>
      </c>
      <c r="F20" s="14">
        <v>39</v>
      </c>
      <c r="H20" s="11">
        <v>3.4216807714234516</v>
      </c>
      <c r="I20" s="11">
        <v>3.6934189579544889</v>
      </c>
      <c r="J20" s="11">
        <v>3.846496197520612</v>
      </c>
      <c r="K20" s="11">
        <v>3.9764597071483521</v>
      </c>
      <c r="L20" s="2">
        <v>4.1209744722055754</v>
      </c>
      <c r="M20" s="11">
        <v>4.2169825435597694</v>
      </c>
      <c r="O20" s="2">
        <v>0.5683192285765486</v>
      </c>
      <c r="P20" s="2">
        <v>0.29658104204551128</v>
      </c>
      <c r="Q20" s="2">
        <v>0.14350380247938821</v>
      </c>
      <c r="R20" s="2">
        <v>1.354029285164815E-2</v>
      </c>
      <c r="S20" s="2">
        <v>-0.13097447220557523</v>
      </c>
      <c r="T20" s="2">
        <v>-0.22698254355976921</v>
      </c>
      <c r="V20" s="25">
        <v>3</v>
      </c>
      <c r="W20" s="25">
        <v>4</v>
      </c>
      <c r="X20" s="25">
        <v>4</v>
      </c>
      <c r="Y20" s="25">
        <v>4</v>
      </c>
      <c r="Z20" s="25">
        <v>5</v>
      </c>
      <c r="AA20" s="25">
        <v>5</v>
      </c>
      <c r="AB20" s="24"/>
      <c r="AC20" s="25">
        <v>2</v>
      </c>
      <c r="AD20" s="25">
        <v>2</v>
      </c>
      <c r="AE20" s="25">
        <v>2</v>
      </c>
      <c r="AF20" s="25">
        <v>2</v>
      </c>
      <c r="AG20" s="25">
        <v>2</v>
      </c>
      <c r="AH20" s="25">
        <v>2</v>
      </c>
      <c r="AJ20" s="25">
        <f t="shared" si="2"/>
        <v>2.5</v>
      </c>
      <c r="AK20" s="25">
        <f t="shared" si="0"/>
        <v>3</v>
      </c>
      <c r="AL20" s="25">
        <f t="shared" si="0"/>
        <v>3</v>
      </c>
      <c r="AM20" s="25">
        <f t="shared" si="0"/>
        <v>3</v>
      </c>
      <c r="AN20" s="25">
        <f t="shared" si="0"/>
        <v>3.5</v>
      </c>
      <c r="AO20" s="25">
        <f t="shared" si="0"/>
        <v>3.5</v>
      </c>
      <c r="AQ20" s="32">
        <v>3</v>
      </c>
      <c r="AS20" s="25">
        <f t="shared" si="3"/>
        <v>7.5</v>
      </c>
      <c r="AT20" s="25">
        <f t="shared" si="1"/>
        <v>9</v>
      </c>
      <c r="AU20" s="25">
        <f t="shared" si="1"/>
        <v>9</v>
      </c>
      <c r="AV20" s="25">
        <f t="shared" si="1"/>
        <v>9</v>
      </c>
      <c r="AW20" s="25">
        <f t="shared" si="1"/>
        <v>10.5</v>
      </c>
      <c r="AX20" s="25">
        <f t="shared" si="1"/>
        <v>10.5</v>
      </c>
    </row>
    <row r="21" spans="1:50" x14ac:dyDescent="0.25">
      <c r="A21" s="1">
        <v>17</v>
      </c>
      <c r="B21" s="5" t="s">
        <v>25</v>
      </c>
      <c r="C21" s="1">
        <v>-37.777299999999997</v>
      </c>
      <c r="D21" s="1">
        <v>-57.448999999999998</v>
      </c>
      <c r="E21" s="1">
        <v>126.04</v>
      </c>
      <c r="F21" s="14">
        <v>39</v>
      </c>
      <c r="H21" s="11">
        <v>3.8562818262287686</v>
      </c>
      <c r="I21" s="11">
        <v>4.1939632094795467</v>
      </c>
      <c r="J21" s="11">
        <v>4.382696416817768</v>
      </c>
      <c r="K21" s="11">
        <v>4.5408688459950106</v>
      </c>
      <c r="L21" s="2">
        <v>4.7186969343597038</v>
      </c>
      <c r="M21" s="11">
        <v>4.8352376983092045</v>
      </c>
      <c r="O21" s="2">
        <v>3.763419664640391</v>
      </c>
      <c r="P21" s="2">
        <v>3.4257382813896129</v>
      </c>
      <c r="Q21" s="2">
        <v>3.2370050740513916</v>
      </c>
      <c r="R21" s="2">
        <v>3.078832644874149</v>
      </c>
      <c r="S21" s="2">
        <v>2.9010045565094558</v>
      </c>
      <c r="T21" s="2">
        <v>2.7844637925599551</v>
      </c>
      <c r="V21" s="25">
        <v>1</v>
      </c>
      <c r="W21" s="25">
        <v>1</v>
      </c>
      <c r="X21" s="25">
        <v>1</v>
      </c>
      <c r="Y21" s="25">
        <v>1</v>
      </c>
      <c r="Z21" s="25">
        <v>1</v>
      </c>
      <c r="AA21" s="25">
        <v>1</v>
      </c>
      <c r="AB21" s="24"/>
      <c r="AC21" s="25">
        <v>1</v>
      </c>
      <c r="AD21" s="25">
        <v>2</v>
      </c>
      <c r="AE21" s="25">
        <v>2</v>
      </c>
      <c r="AF21" s="25">
        <v>2</v>
      </c>
      <c r="AG21" s="25">
        <v>2</v>
      </c>
      <c r="AH21" s="25">
        <v>2</v>
      </c>
      <c r="AJ21" s="25">
        <f t="shared" si="2"/>
        <v>1</v>
      </c>
      <c r="AK21" s="25">
        <f t="shared" si="2"/>
        <v>1.5</v>
      </c>
      <c r="AL21" s="25">
        <f t="shared" si="2"/>
        <v>1.5</v>
      </c>
      <c r="AM21" s="25">
        <f t="shared" si="2"/>
        <v>1.5</v>
      </c>
      <c r="AN21" s="25">
        <f t="shared" si="2"/>
        <v>1.5</v>
      </c>
      <c r="AO21" s="25">
        <f t="shared" si="2"/>
        <v>1.5</v>
      </c>
      <c r="AQ21" s="32">
        <v>3</v>
      </c>
      <c r="AS21" s="25">
        <f t="shared" si="3"/>
        <v>3</v>
      </c>
      <c r="AT21" s="25">
        <f t="shared" si="3"/>
        <v>4.5</v>
      </c>
      <c r="AU21" s="25">
        <f t="shared" si="3"/>
        <v>4.5</v>
      </c>
      <c r="AV21" s="25">
        <f t="shared" si="3"/>
        <v>4.5</v>
      </c>
      <c r="AW21" s="25">
        <f t="shared" si="3"/>
        <v>4.5</v>
      </c>
      <c r="AX21" s="25">
        <f t="shared" si="3"/>
        <v>4.5</v>
      </c>
    </row>
    <row r="22" spans="1:50" x14ac:dyDescent="0.25">
      <c r="A22" s="1">
        <v>18</v>
      </c>
      <c r="B22" s="5" t="s">
        <v>26</v>
      </c>
      <c r="C22" s="1">
        <v>-37.781599999999997</v>
      </c>
      <c r="D22" s="1">
        <v>-57.453499999999998</v>
      </c>
      <c r="E22" s="1">
        <v>126.04</v>
      </c>
      <c r="F22" s="14">
        <v>39</v>
      </c>
      <c r="H22" s="11">
        <v>3.8394587355775611</v>
      </c>
      <c r="I22" s="11">
        <v>4.1744217843663236</v>
      </c>
      <c r="J22" s="11">
        <v>4.361646502117261</v>
      </c>
      <c r="K22" s="11">
        <v>4.5186231055845258</v>
      </c>
      <c r="L22" s="2">
        <v>4.6950281508445748</v>
      </c>
      <c r="M22" s="11">
        <v>4.810722063446371</v>
      </c>
      <c r="O22" s="2">
        <v>5.1805412644224385</v>
      </c>
      <c r="P22" s="2">
        <v>4.845578215633676</v>
      </c>
      <c r="Q22" s="2">
        <v>4.6583534978827386</v>
      </c>
      <c r="R22" s="2">
        <v>4.5013768944154737</v>
      </c>
      <c r="S22" s="2">
        <v>4.3249718491554248</v>
      </c>
      <c r="T22" s="2">
        <v>4.2092779365536286</v>
      </c>
      <c r="V22" s="25">
        <v>1</v>
      </c>
      <c r="W22" s="25">
        <v>1</v>
      </c>
      <c r="X22" s="25">
        <v>1</v>
      </c>
      <c r="Y22" s="25">
        <v>1</v>
      </c>
      <c r="Z22" s="25">
        <v>1</v>
      </c>
      <c r="AA22" s="25">
        <v>1</v>
      </c>
      <c r="AB22" s="24"/>
      <c r="AC22" s="25">
        <v>2</v>
      </c>
      <c r="AD22" s="25">
        <v>3</v>
      </c>
      <c r="AE22" s="25">
        <v>3</v>
      </c>
      <c r="AF22" s="25">
        <v>3</v>
      </c>
      <c r="AG22" s="25">
        <v>3</v>
      </c>
      <c r="AH22" s="25">
        <v>3</v>
      </c>
      <c r="AJ22" s="25">
        <f t="shared" si="2"/>
        <v>1.5</v>
      </c>
      <c r="AK22" s="25">
        <f t="shared" si="2"/>
        <v>2</v>
      </c>
      <c r="AL22" s="25">
        <f t="shared" si="2"/>
        <v>2</v>
      </c>
      <c r="AM22" s="25">
        <f t="shared" si="2"/>
        <v>2</v>
      </c>
      <c r="AN22" s="25">
        <f t="shared" si="2"/>
        <v>2</v>
      </c>
      <c r="AO22" s="25">
        <f t="shared" si="2"/>
        <v>2</v>
      </c>
      <c r="AQ22" s="32">
        <v>3</v>
      </c>
      <c r="AS22" s="25">
        <f t="shared" si="3"/>
        <v>4.5</v>
      </c>
      <c r="AT22" s="25">
        <f t="shared" si="3"/>
        <v>6</v>
      </c>
      <c r="AU22" s="25">
        <f t="shared" si="3"/>
        <v>6</v>
      </c>
      <c r="AV22" s="25">
        <f t="shared" si="3"/>
        <v>6</v>
      </c>
      <c r="AW22" s="25">
        <f t="shared" si="3"/>
        <v>6</v>
      </c>
      <c r="AX22" s="25">
        <f t="shared" si="3"/>
        <v>6</v>
      </c>
    </row>
    <row r="23" spans="1:50" x14ac:dyDescent="0.25">
      <c r="A23" s="1">
        <v>19</v>
      </c>
      <c r="B23" s="5" t="s">
        <v>27</v>
      </c>
      <c r="C23" s="1">
        <v>-37.828800000000001</v>
      </c>
      <c r="D23" s="1">
        <v>-57.492100000000001</v>
      </c>
      <c r="E23" s="1">
        <v>123.98</v>
      </c>
      <c r="F23" s="14">
        <v>39</v>
      </c>
      <c r="H23" s="11">
        <v>3.4957367174726164</v>
      </c>
      <c r="I23" s="11">
        <v>3.7780183439654769</v>
      </c>
      <c r="J23" s="11">
        <v>3.9365865520309615</v>
      </c>
      <c r="K23" s="11">
        <v>4.0699220160474301</v>
      </c>
      <c r="L23" s="2">
        <v>4.2203854168277761</v>
      </c>
      <c r="M23" s="11">
        <v>4.3194410803133367</v>
      </c>
      <c r="O23" s="2">
        <v>2.8142632825273832</v>
      </c>
      <c r="P23" s="2">
        <v>2.5319816560345227</v>
      </c>
      <c r="Q23" s="2">
        <v>2.3734134479690381</v>
      </c>
      <c r="R23" s="2">
        <v>2.2400779839525695</v>
      </c>
      <c r="S23" s="2">
        <v>2.0896145831722235</v>
      </c>
      <c r="T23" s="2">
        <v>1.9905589196866629</v>
      </c>
      <c r="V23" s="25">
        <v>1</v>
      </c>
      <c r="W23" s="25">
        <v>1</v>
      </c>
      <c r="X23" s="25">
        <v>1</v>
      </c>
      <c r="Y23" s="25">
        <v>1</v>
      </c>
      <c r="Z23" s="25">
        <v>1</v>
      </c>
      <c r="AA23" s="25">
        <v>1</v>
      </c>
      <c r="AB23" s="24"/>
      <c r="AC23" s="25">
        <v>1</v>
      </c>
      <c r="AD23" s="25">
        <v>1</v>
      </c>
      <c r="AE23" s="25">
        <v>2</v>
      </c>
      <c r="AF23" s="25">
        <v>2</v>
      </c>
      <c r="AG23" s="25">
        <v>2</v>
      </c>
      <c r="AH23" s="25">
        <v>2</v>
      </c>
      <c r="AJ23" s="25">
        <f t="shared" si="2"/>
        <v>1</v>
      </c>
      <c r="AK23" s="25">
        <f t="shared" si="2"/>
        <v>1</v>
      </c>
      <c r="AL23" s="25">
        <f t="shared" si="2"/>
        <v>1.5</v>
      </c>
      <c r="AM23" s="25">
        <f t="shared" si="2"/>
        <v>1.5</v>
      </c>
      <c r="AN23" s="25">
        <f t="shared" si="2"/>
        <v>1.5</v>
      </c>
      <c r="AO23" s="25">
        <f t="shared" si="2"/>
        <v>1.5</v>
      </c>
      <c r="AQ23" s="32">
        <v>3</v>
      </c>
      <c r="AS23" s="25">
        <f t="shared" si="3"/>
        <v>3</v>
      </c>
      <c r="AT23" s="25">
        <f t="shared" si="3"/>
        <v>3</v>
      </c>
      <c r="AU23" s="25">
        <f t="shared" si="3"/>
        <v>4.5</v>
      </c>
      <c r="AV23" s="25">
        <f t="shared" si="3"/>
        <v>4.5</v>
      </c>
      <c r="AW23" s="25">
        <f t="shared" si="3"/>
        <v>4.5</v>
      </c>
      <c r="AX23" s="25">
        <f t="shared" si="3"/>
        <v>4.5</v>
      </c>
    </row>
    <row r="24" spans="1:50" x14ac:dyDescent="0.25">
      <c r="A24" s="1">
        <v>20</v>
      </c>
      <c r="B24" s="5" t="s">
        <v>28</v>
      </c>
      <c r="C24" s="1">
        <v>-37.847299999999997</v>
      </c>
      <c r="D24" s="1">
        <v>-57.5045</v>
      </c>
      <c r="E24" s="1">
        <v>121.4</v>
      </c>
      <c r="F24" s="14">
        <v>39</v>
      </c>
      <c r="H24" s="11">
        <v>3.3637412059936476</v>
      </c>
      <c r="I24" s="11">
        <v>3.6261292558028706</v>
      </c>
      <c r="J24" s="11">
        <v>3.7745060073806469</v>
      </c>
      <c r="K24" s="11">
        <v>3.8983422109787771</v>
      </c>
      <c r="L24" s="2">
        <v>4.0389795969413891</v>
      </c>
      <c r="M24" s="11">
        <v>4.1317503724353397</v>
      </c>
      <c r="O24" s="2">
        <v>3.6762587940063525</v>
      </c>
      <c r="P24" s="2">
        <v>3.4138707441971294</v>
      </c>
      <c r="Q24" s="2">
        <v>3.2654939926193531</v>
      </c>
      <c r="R24" s="2">
        <v>3.1416577890212229</v>
      </c>
      <c r="S24" s="2">
        <v>3.001020403058611</v>
      </c>
      <c r="T24" s="2">
        <v>2.9082496275646603</v>
      </c>
      <c r="V24" s="25">
        <v>1</v>
      </c>
      <c r="W24" s="25">
        <v>1</v>
      </c>
      <c r="X24" s="25">
        <v>1</v>
      </c>
      <c r="Y24" s="25">
        <v>1</v>
      </c>
      <c r="Z24" s="25">
        <v>1</v>
      </c>
      <c r="AA24" s="25">
        <v>1</v>
      </c>
      <c r="AB24" s="24"/>
      <c r="AC24" s="25">
        <v>1</v>
      </c>
      <c r="AD24" s="25">
        <v>1</v>
      </c>
      <c r="AE24" s="25">
        <v>1</v>
      </c>
      <c r="AF24" s="25">
        <v>1</v>
      </c>
      <c r="AG24" s="25">
        <v>1</v>
      </c>
      <c r="AH24" s="25">
        <v>1</v>
      </c>
      <c r="AJ24" s="25">
        <f t="shared" si="2"/>
        <v>1</v>
      </c>
      <c r="AK24" s="25">
        <f t="shared" si="2"/>
        <v>1</v>
      </c>
      <c r="AL24" s="25">
        <f t="shared" si="2"/>
        <v>1</v>
      </c>
      <c r="AM24" s="25">
        <f t="shared" si="2"/>
        <v>1</v>
      </c>
      <c r="AN24" s="25">
        <f t="shared" si="2"/>
        <v>1</v>
      </c>
      <c r="AO24" s="25">
        <f t="shared" si="2"/>
        <v>1</v>
      </c>
      <c r="AQ24" s="32">
        <v>3</v>
      </c>
      <c r="AS24" s="25">
        <f t="shared" si="3"/>
        <v>3</v>
      </c>
      <c r="AT24" s="25">
        <f t="shared" si="3"/>
        <v>3</v>
      </c>
      <c r="AU24" s="25">
        <f t="shared" si="3"/>
        <v>3</v>
      </c>
      <c r="AV24" s="25">
        <f t="shared" si="3"/>
        <v>3</v>
      </c>
      <c r="AW24" s="25">
        <f t="shared" si="3"/>
        <v>3</v>
      </c>
      <c r="AX24" s="25">
        <f t="shared" si="3"/>
        <v>3</v>
      </c>
    </row>
    <row r="25" spans="1:50" x14ac:dyDescent="0.25">
      <c r="A25" s="1">
        <v>21</v>
      </c>
      <c r="B25" s="5" t="s">
        <v>29</v>
      </c>
      <c r="C25" s="1">
        <v>-37.865099999999998</v>
      </c>
      <c r="D25" s="1">
        <v>-57.512799999999999</v>
      </c>
      <c r="E25" s="1">
        <v>106.94</v>
      </c>
      <c r="F25" s="14">
        <v>39</v>
      </c>
      <c r="H25" s="11">
        <v>3.5381916194369061</v>
      </c>
      <c r="I25" s="11">
        <v>3.823634612115165</v>
      </c>
      <c r="J25" s="11">
        <v>3.9841957765729674</v>
      </c>
      <c r="K25" s="11">
        <v>4.1191806835086329</v>
      </c>
      <c r="L25" s="2">
        <v>4.2713736794597974</v>
      </c>
      <c r="M25" s="11">
        <v>4.3714224908107031</v>
      </c>
      <c r="O25" s="2">
        <v>6.4618083805630935</v>
      </c>
      <c r="P25" s="2">
        <v>6.176365387884835</v>
      </c>
      <c r="Q25" s="2">
        <v>6.0158042234270326</v>
      </c>
      <c r="R25" s="2">
        <v>5.8808193164913671</v>
      </c>
      <c r="S25" s="2">
        <v>5.7286263205402026</v>
      </c>
      <c r="T25" s="2">
        <v>5.6285775091892969</v>
      </c>
      <c r="V25" s="25">
        <v>1</v>
      </c>
      <c r="W25" s="25">
        <v>1</v>
      </c>
      <c r="X25" s="25">
        <v>1</v>
      </c>
      <c r="Y25" s="25">
        <v>1</v>
      </c>
      <c r="Z25" s="25">
        <v>1</v>
      </c>
      <c r="AA25" s="25">
        <v>1</v>
      </c>
      <c r="AB25" s="24"/>
      <c r="AC25" s="25">
        <v>2</v>
      </c>
      <c r="AD25" s="25">
        <v>3</v>
      </c>
      <c r="AE25" s="25">
        <v>3</v>
      </c>
      <c r="AF25" s="25">
        <v>3</v>
      </c>
      <c r="AG25" s="25">
        <v>3</v>
      </c>
      <c r="AH25" s="25">
        <v>4</v>
      </c>
      <c r="AJ25" s="25">
        <f t="shared" si="2"/>
        <v>1.5</v>
      </c>
      <c r="AK25" s="25">
        <f t="shared" si="2"/>
        <v>2</v>
      </c>
      <c r="AL25" s="25">
        <f t="shared" si="2"/>
        <v>2</v>
      </c>
      <c r="AM25" s="25">
        <f t="shared" si="2"/>
        <v>2</v>
      </c>
      <c r="AN25" s="25">
        <f t="shared" si="2"/>
        <v>2</v>
      </c>
      <c r="AO25" s="25">
        <f t="shared" si="2"/>
        <v>2.5</v>
      </c>
      <c r="AQ25" s="32">
        <v>3</v>
      </c>
      <c r="AS25" s="25">
        <f t="shared" si="3"/>
        <v>4.5</v>
      </c>
      <c r="AT25" s="25">
        <f t="shared" si="3"/>
        <v>6</v>
      </c>
      <c r="AU25" s="25">
        <f t="shared" si="3"/>
        <v>6</v>
      </c>
      <c r="AV25" s="25">
        <f t="shared" si="3"/>
        <v>6</v>
      </c>
      <c r="AW25" s="25">
        <f t="shared" si="3"/>
        <v>6</v>
      </c>
      <c r="AX25" s="25">
        <f t="shared" si="3"/>
        <v>7.5</v>
      </c>
    </row>
    <row r="26" spans="1:50" x14ac:dyDescent="0.25">
      <c r="A26" s="1">
        <v>22</v>
      </c>
      <c r="B26" s="5" t="s">
        <v>30</v>
      </c>
      <c r="C26" s="1">
        <v>-37.870899999999999</v>
      </c>
      <c r="D26" s="1">
        <v>-57.514899999999997</v>
      </c>
      <c r="E26" s="1">
        <v>106.94</v>
      </c>
      <c r="F26" s="14">
        <v>39</v>
      </c>
      <c r="H26" s="11">
        <v>3.8199986463787847</v>
      </c>
      <c r="I26" s="11">
        <v>4.1493773611940323</v>
      </c>
      <c r="J26" s="11">
        <v>4.3332494790025873</v>
      </c>
      <c r="K26" s="11">
        <v>4.4875353076443627</v>
      </c>
      <c r="L26" s="2">
        <v>4.660917029428429</v>
      </c>
      <c r="M26" s="11">
        <v>4.7745749797182899</v>
      </c>
      <c r="O26" s="2">
        <v>6.2100013536212142</v>
      </c>
      <c r="P26" s="2">
        <v>5.880622638805967</v>
      </c>
      <c r="Q26" s="2">
        <v>5.6967505209974121</v>
      </c>
      <c r="R26" s="2">
        <v>5.5424646923556367</v>
      </c>
      <c r="S26" s="2">
        <v>5.3690829705715704</v>
      </c>
      <c r="T26" s="2">
        <v>5.2554250202817094</v>
      </c>
      <c r="V26" s="25">
        <v>1</v>
      </c>
      <c r="W26" s="25">
        <v>1</v>
      </c>
      <c r="X26" s="25">
        <v>1</v>
      </c>
      <c r="Y26" s="25">
        <v>1</v>
      </c>
      <c r="Z26" s="25">
        <v>1</v>
      </c>
      <c r="AA26" s="25">
        <v>1</v>
      </c>
      <c r="AB26" s="24"/>
      <c r="AC26" s="25">
        <v>2</v>
      </c>
      <c r="AD26" s="25">
        <v>3</v>
      </c>
      <c r="AE26" s="25">
        <v>3</v>
      </c>
      <c r="AF26" s="25">
        <v>3</v>
      </c>
      <c r="AG26" s="25">
        <v>3</v>
      </c>
      <c r="AH26" s="25">
        <v>3</v>
      </c>
      <c r="AJ26" s="25">
        <f t="shared" si="2"/>
        <v>1.5</v>
      </c>
      <c r="AK26" s="25">
        <f t="shared" si="2"/>
        <v>2</v>
      </c>
      <c r="AL26" s="25">
        <f t="shared" si="2"/>
        <v>2</v>
      </c>
      <c r="AM26" s="25">
        <f t="shared" si="2"/>
        <v>2</v>
      </c>
      <c r="AN26" s="25">
        <f t="shared" si="2"/>
        <v>2</v>
      </c>
      <c r="AO26" s="25">
        <f t="shared" si="2"/>
        <v>2</v>
      </c>
      <c r="AQ26" s="32">
        <v>3</v>
      </c>
      <c r="AS26" s="25">
        <f t="shared" si="3"/>
        <v>4.5</v>
      </c>
      <c r="AT26" s="25">
        <f t="shared" si="3"/>
        <v>6</v>
      </c>
      <c r="AU26" s="25">
        <f t="shared" si="3"/>
        <v>6</v>
      </c>
      <c r="AV26" s="25">
        <f t="shared" si="3"/>
        <v>6</v>
      </c>
      <c r="AW26" s="25">
        <f t="shared" si="3"/>
        <v>6</v>
      </c>
      <c r="AX26" s="25">
        <f t="shared" si="3"/>
        <v>6</v>
      </c>
    </row>
    <row r="27" spans="1:50" x14ac:dyDescent="0.25">
      <c r="A27" s="1">
        <v>23</v>
      </c>
      <c r="B27" s="5" t="s">
        <v>31</v>
      </c>
      <c r="C27" s="1">
        <v>-37.882300000000001</v>
      </c>
      <c r="D27" s="1">
        <v>-57.517499999999998</v>
      </c>
      <c r="E27" s="1">
        <v>106.94</v>
      </c>
      <c r="F27" s="14">
        <v>39</v>
      </c>
      <c r="H27" s="11">
        <v>4.1938889776866199</v>
      </c>
      <c r="I27" s="11">
        <v>4.5802852927931088</v>
      </c>
      <c r="J27" s="11">
        <v>4.7951243717778418</v>
      </c>
      <c r="K27" s="11">
        <v>4.9732796629236082</v>
      </c>
      <c r="L27" s="2">
        <v>5.174686899524696</v>
      </c>
      <c r="M27" s="11">
        <v>5.3062351600325917</v>
      </c>
      <c r="O27" s="2">
        <v>6.7861110223133805</v>
      </c>
      <c r="P27" s="2">
        <v>6.3997147072068916</v>
      </c>
      <c r="Q27" s="2">
        <v>6.1848756282221586</v>
      </c>
      <c r="R27" s="2">
        <v>6.0067203370763922</v>
      </c>
      <c r="S27" s="2">
        <v>5.8053131004753045</v>
      </c>
      <c r="T27" s="2">
        <v>5.6737648399674088</v>
      </c>
      <c r="V27" s="25">
        <v>1</v>
      </c>
      <c r="W27" s="25">
        <v>1</v>
      </c>
      <c r="X27" s="25">
        <v>1</v>
      </c>
      <c r="Y27" s="25">
        <v>1</v>
      </c>
      <c r="Z27" s="25">
        <v>1</v>
      </c>
      <c r="AA27" s="25">
        <v>1</v>
      </c>
      <c r="AB27" s="24"/>
      <c r="AC27" s="25">
        <v>1</v>
      </c>
      <c r="AD27" s="25">
        <v>2</v>
      </c>
      <c r="AE27" s="25">
        <v>2</v>
      </c>
      <c r="AF27" s="25">
        <v>2</v>
      </c>
      <c r="AG27" s="25">
        <v>2</v>
      </c>
      <c r="AH27" s="25">
        <v>2</v>
      </c>
      <c r="AJ27" s="25">
        <f t="shared" si="2"/>
        <v>1</v>
      </c>
      <c r="AK27" s="25">
        <f t="shared" si="2"/>
        <v>1.5</v>
      </c>
      <c r="AL27" s="25">
        <f t="shared" si="2"/>
        <v>1.5</v>
      </c>
      <c r="AM27" s="25">
        <f t="shared" si="2"/>
        <v>1.5</v>
      </c>
      <c r="AN27" s="25">
        <f t="shared" si="2"/>
        <v>1.5</v>
      </c>
      <c r="AO27" s="25">
        <f t="shared" si="2"/>
        <v>1.5</v>
      </c>
      <c r="AQ27" s="32">
        <v>3</v>
      </c>
      <c r="AS27" s="25">
        <f t="shared" si="3"/>
        <v>3</v>
      </c>
      <c r="AT27" s="25">
        <f t="shared" si="3"/>
        <v>4.5</v>
      </c>
      <c r="AU27" s="25">
        <f t="shared" si="3"/>
        <v>4.5</v>
      </c>
      <c r="AV27" s="25">
        <f t="shared" si="3"/>
        <v>4.5</v>
      </c>
      <c r="AW27" s="25">
        <f t="shared" si="3"/>
        <v>4.5</v>
      </c>
      <c r="AX27" s="25">
        <f t="shared" si="3"/>
        <v>4.5</v>
      </c>
    </row>
    <row r="28" spans="1:50" x14ac:dyDescent="0.25">
      <c r="A28" s="1">
        <v>24</v>
      </c>
      <c r="B28" s="5" t="s">
        <v>32</v>
      </c>
      <c r="C28" s="1">
        <v>-37.9328</v>
      </c>
      <c r="D28" s="1">
        <v>-57.530999999999999</v>
      </c>
      <c r="E28" s="1">
        <v>102.25</v>
      </c>
      <c r="F28" s="14">
        <v>39</v>
      </c>
      <c r="H28" s="11">
        <v>3.3421004487583543</v>
      </c>
      <c r="I28" s="11">
        <v>3.5991736913783976</v>
      </c>
      <c r="J28" s="11">
        <v>3.7437508366083714</v>
      </c>
      <c r="K28" s="11">
        <v>3.8655280488962669</v>
      </c>
      <c r="L28" s="2">
        <v>4.003172185314142</v>
      </c>
      <c r="M28" s="11">
        <v>4.0938757010724665</v>
      </c>
      <c r="O28" s="2">
        <v>6.6578995512416457</v>
      </c>
      <c r="P28" s="2">
        <v>6.4008263086216024</v>
      </c>
      <c r="Q28" s="2">
        <v>6.2562491633916286</v>
      </c>
      <c r="R28" s="2">
        <v>6.1344719511037331</v>
      </c>
      <c r="S28" s="2">
        <v>5.996827814685858</v>
      </c>
      <c r="T28" s="2">
        <v>5.9061242989275335</v>
      </c>
      <c r="V28" s="25">
        <v>1</v>
      </c>
      <c r="W28" s="25">
        <v>1</v>
      </c>
      <c r="X28" s="25">
        <v>1</v>
      </c>
      <c r="Y28" s="25">
        <v>1</v>
      </c>
      <c r="Z28" s="25">
        <v>1</v>
      </c>
      <c r="AA28" s="25">
        <v>1</v>
      </c>
      <c r="AB28" s="24"/>
      <c r="AC28" s="25">
        <v>2</v>
      </c>
      <c r="AD28" s="25">
        <v>3</v>
      </c>
      <c r="AE28" s="25">
        <v>3</v>
      </c>
      <c r="AF28" s="25">
        <v>3</v>
      </c>
      <c r="AG28" s="25">
        <v>3</v>
      </c>
      <c r="AH28" s="25">
        <v>3</v>
      </c>
      <c r="AJ28" s="25">
        <f t="shared" si="2"/>
        <v>1.5</v>
      </c>
      <c r="AK28" s="25">
        <f t="shared" si="2"/>
        <v>2</v>
      </c>
      <c r="AL28" s="25">
        <f t="shared" si="2"/>
        <v>2</v>
      </c>
      <c r="AM28" s="25">
        <f t="shared" si="2"/>
        <v>2</v>
      </c>
      <c r="AN28" s="25">
        <f t="shared" si="2"/>
        <v>2</v>
      </c>
      <c r="AO28" s="25">
        <f t="shared" si="2"/>
        <v>2</v>
      </c>
      <c r="AQ28" s="32">
        <v>3</v>
      </c>
      <c r="AS28" s="25">
        <f t="shared" si="3"/>
        <v>4.5</v>
      </c>
      <c r="AT28" s="25">
        <f t="shared" si="3"/>
        <v>6</v>
      </c>
      <c r="AU28" s="25">
        <f t="shared" si="3"/>
        <v>6</v>
      </c>
      <c r="AV28" s="25">
        <f t="shared" si="3"/>
        <v>6</v>
      </c>
      <c r="AW28" s="25">
        <f t="shared" si="3"/>
        <v>6</v>
      </c>
      <c r="AX28" s="25">
        <f t="shared" si="3"/>
        <v>6</v>
      </c>
    </row>
    <row r="29" spans="1:50" x14ac:dyDescent="0.25">
      <c r="A29" s="1">
        <v>25</v>
      </c>
      <c r="B29" s="5" t="s">
        <v>33</v>
      </c>
      <c r="C29" s="1">
        <v>-37.945999999999998</v>
      </c>
      <c r="D29" s="1">
        <v>-57.534300000000002</v>
      </c>
      <c r="E29" s="1">
        <v>102.25</v>
      </c>
      <c r="F29" s="14">
        <v>39</v>
      </c>
      <c r="H29" s="11">
        <v>3.6956910359133754</v>
      </c>
      <c r="I29" s="11">
        <v>4.007079020357958</v>
      </c>
      <c r="J29" s="11">
        <v>4.1812071371234358</v>
      </c>
      <c r="K29" s="11">
        <v>4.3274027770143881</v>
      </c>
      <c r="L29" s="2">
        <v>4.4918348623264102</v>
      </c>
      <c r="M29" s="11">
        <v>4.5997691635247708</v>
      </c>
      <c r="O29" s="2">
        <v>6.3043089640866246</v>
      </c>
      <c r="P29" s="2">
        <v>5.992920979642042</v>
      </c>
      <c r="Q29" s="2">
        <v>5.8187928628765642</v>
      </c>
      <c r="R29" s="2">
        <v>5.6725972229856119</v>
      </c>
      <c r="S29" s="2">
        <v>5.5081651376735898</v>
      </c>
      <c r="T29" s="2">
        <v>5.4002308364752292</v>
      </c>
      <c r="V29" s="25">
        <v>1</v>
      </c>
      <c r="W29" s="25">
        <v>1</v>
      </c>
      <c r="X29" s="25">
        <v>1</v>
      </c>
      <c r="Y29" s="25">
        <v>1</v>
      </c>
      <c r="Z29" s="25">
        <v>1</v>
      </c>
      <c r="AA29" s="25">
        <v>1</v>
      </c>
      <c r="AB29" s="24"/>
      <c r="AC29" s="25">
        <v>1</v>
      </c>
      <c r="AD29" s="25">
        <v>1</v>
      </c>
      <c r="AE29" s="25">
        <v>1</v>
      </c>
      <c r="AF29" s="25">
        <v>1</v>
      </c>
      <c r="AG29" s="25">
        <v>1</v>
      </c>
      <c r="AH29" s="25">
        <v>1</v>
      </c>
      <c r="AJ29" s="25">
        <f t="shared" si="2"/>
        <v>1</v>
      </c>
      <c r="AK29" s="25">
        <f t="shared" si="2"/>
        <v>1</v>
      </c>
      <c r="AL29" s="25">
        <f t="shared" si="2"/>
        <v>1</v>
      </c>
      <c r="AM29" s="25">
        <f t="shared" si="2"/>
        <v>1</v>
      </c>
      <c r="AN29" s="25">
        <f t="shared" si="2"/>
        <v>1</v>
      </c>
      <c r="AO29" s="25">
        <f t="shared" si="2"/>
        <v>1</v>
      </c>
      <c r="AQ29" s="32">
        <v>4</v>
      </c>
      <c r="AS29" s="25">
        <f t="shared" si="3"/>
        <v>4</v>
      </c>
      <c r="AT29" s="25">
        <f t="shared" si="3"/>
        <v>4</v>
      </c>
      <c r="AU29" s="25">
        <f t="shared" si="3"/>
        <v>4</v>
      </c>
      <c r="AV29" s="25">
        <f t="shared" si="3"/>
        <v>4</v>
      </c>
      <c r="AW29" s="25">
        <f t="shared" si="3"/>
        <v>4</v>
      </c>
      <c r="AX29" s="25">
        <f t="shared" si="3"/>
        <v>4</v>
      </c>
    </row>
    <row r="30" spans="1:50" x14ac:dyDescent="0.25">
      <c r="A30" s="1">
        <v>26</v>
      </c>
      <c r="B30" s="5" t="s">
        <v>34</v>
      </c>
      <c r="C30" s="1">
        <v>-37.979799999999997</v>
      </c>
      <c r="D30" s="1">
        <v>-57.543100000000003</v>
      </c>
      <c r="E30" s="1">
        <v>96.89</v>
      </c>
      <c r="F30" s="15">
        <v>38</v>
      </c>
      <c r="H30" s="11">
        <v>3.7538115449355098</v>
      </c>
      <c r="I30" s="11">
        <v>4.0526607895147997</v>
      </c>
      <c r="J30" s="11">
        <v>4.213742090713378</v>
      </c>
      <c r="K30" s="11">
        <v>4.3474244022908524</v>
      </c>
      <c r="L30" s="2">
        <v>4.4979955679524899</v>
      </c>
      <c r="M30" s="11">
        <v>4.6005060356049841</v>
      </c>
      <c r="O30" s="2">
        <v>3.9061884550644903</v>
      </c>
      <c r="P30" s="2">
        <v>3.6073392104852005</v>
      </c>
      <c r="Q30" s="2">
        <v>3.4462579092866221</v>
      </c>
      <c r="R30" s="2">
        <v>3.3125755977091478</v>
      </c>
      <c r="S30" s="2">
        <v>3.1620044320475102</v>
      </c>
      <c r="T30" s="2">
        <v>3.0594939643950161</v>
      </c>
      <c r="V30" s="25">
        <v>1</v>
      </c>
      <c r="W30" s="25">
        <v>1</v>
      </c>
      <c r="X30" s="25">
        <v>1</v>
      </c>
      <c r="Y30" s="25">
        <v>1</v>
      </c>
      <c r="Z30" s="25">
        <v>1</v>
      </c>
      <c r="AA30" s="25">
        <v>1</v>
      </c>
      <c r="AB30" s="24"/>
      <c r="AC30" s="25">
        <v>1</v>
      </c>
      <c r="AD30" s="25">
        <v>1</v>
      </c>
      <c r="AE30" s="25">
        <v>1</v>
      </c>
      <c r="AF30" s="25">
        <v>1</v>
      </c>
      <c r="AG30" s="25">
        <v>1</v>
      </c>
      <c r="AH30" s="25">
        <v>1</v>
      </c>
      <c r="AJ30" s="25">
        <f t="shared" si="2"/>
        <v>1</v>
      </c>
      <c r="AK30" s="25">
        <f t="shared" si="2"/>
        <v>1</v>
      </c>
      <c r="AL30" s="25">
        <f t="shared" si="2"/>
        <v>1</v>
      </c>
      <c r="AM30" s="25">
        <f t="shared" si="2"/>
        <v>1</v>
      </c>
      <c r="AN30" s="25">
        <f t="shared" si="2"/>
        <v>1</v>
      </c>
      <c r="AO30" s="25">
        <f t="shared" si="2"/>
        <v>1</v>
      </c>
      <c r="AQ30" s="32">
        <v>4</v>
      </c>
      <c r="AS30" s="25">
        <f t="shared" si="3"/>
        <v>4</v>
      </c>
      <c r="AT30" s="25">
        <f t="shared" si="3"/>
        <v>4</v>
      </c>
      <c r="AU30" s="25">
        <f t="shared" si="3"/>
        <v>4</v>
      </c>
      <c r="AV30" s="25">
        <f t="shared" si="3"/>
        <v>4</v>
      </c>
      <c r="AW30" s="25">
        <f t="shared" si="3"/>
        <v>4</v>
      </c>
      <c r="AX30" s="25">
        <f t="shared" si="3"/>
        <v>4</v>
      </c>
    </row>
    <row r="31" spans="1:50" x14ac:dyDescent="0.25">
      <c r="A31" s="1">
        <v>27</v>
      </c>
      <c r="B31" s="5" t="s">
        <v>35</v>
      </c>
      <c r="C31" s="1">
        <v>-38.001600000000003</v>
      </c>
      <c r="D31" s="1">
        <v>-57.540599999999998</v>
      </c>
      <c r="E31" s="1">
        <v>96.09</v>
      </c>
      <c r="F31" s="15">
        <v>38</v>
      </c>
      <c r="H31" s="11">
        <v>3.2172429127884978</v>
      </c>
      <c r="I31" s="11">
        <v>3.4522351710164227</v>
      </c>
      <c r="J31" s="11">
        <v>3.5839055687273969</v>
      </c>
      <c r="K31" s="11">
        <v>3.6973181113717928</v>
      </c>
      <c r="L31" s="2">
        <v>3.8294130465975131</v>
      </c>
      <c r="M31" s="11">
        <v>3.9203789614692246</v>
      </c>
      <c r="O31" s="2">
        <v>0.93275708721150252</v>
      </c>
      <c r="P31" s="2">
        <v>0.69776482898357761</v>
      </c>
      <c r="Q31" s="2">
        <v>0.5660944312726035</v>
      </c>
      <c r="R31" s="2">
        <v>0.45268188862820757</v>
      </c>
      <c r="S31" s="2">
        <v>0.32058695340248722</v>
      </c>
      <c r="T31" s="2">
        <v>0.22962103853077576</v>
      </c>
      <c r="V31" s="25">
        <v>3</v>
      </c>
      <c r="W31" s="25">
        <v>3</v>
      </c>
      <c r="X31" s="25">
        <v>3</v>
      </c>
      <c r="Y31" s="25">
        <v>4</v>
      </c>
      <c r="Z31" s="25">
        <v>4</v>
      </c>
      <c r="AA31" s="25">
        <v>4</v>
      </c>
      <c r="AB31" s="24"/>
      <c r="AC31" s="25">
        <v>2</v>
      </c>
      <c r="AD31" s="25">
        <v>3</v>
      </c>
      <c r="AE31" s="25">
        <v>3</v>
      </c>
      <c r="AF31" s="25">
        <v>3</v>
      </c>
      <c r="AG31" s="25">
        <v>3</v>
      </c>
      <c r="AH31" s="25">
        <v>3</v>
      </c>
      <c r="AJ31" s="25">
        <f t="shared" si="2"/>
        <v>2.5</v>
      </c>
      <c r="AK31" s="25">
        <f t="shared" si="2"/>
        <v>3</v>
      </c>
      <c r="AL31" s="25">
        <f t="shared" si="2"/>
        <v>3</v>
      </c>
      <c r="AM31" s="25">
        <f t="shared" si="2"/>
        <v>3.5</v>
      </c>
      <c r="AN31" s="25">
        <f t="shared" si="2"/>
        <v>3.5</v>
      </c>
      <c r="AO31" s="25">
        <f t="shared" si="2"/>
        <v>3.5</v>
      </c>
      <c r="AQ31" s="32">
        <v>4</v>
      </c>
      <c r="AS31" s="25">
        <f t="shared" si="3"/>
        <v>10</v>
      </c>
      <c r="AT31" s="25">
        <f t="shared" si="3"/>
        <v>12</v>
      </c>
      <c r="AU31" s="25">
        <f t="shared" si="3"/>
        <v>12</v>
      </c>
      <c r="AV31" s="25">
        <f t="shared" si="3"/>
        <v>14</v>
      </c>
      <c r="AW31" s="25">
        <f t="shared" si="3"/>
        <v>14</v>
      </c>
      <c r="AX31" s="25">
        <f t="shared" si="3"/>
        <v>14</v>
      </c>
    </row>
    <row r="32" spans="1:50" x14ac:dyDescent="0.25">
      <c r="A32" s="1">
        <v>28</v>
      </c>
      <c r="B32" s="5" t="s">
        <v>36</v>
      </c>
      <c r="C32" s="1">
        <v>-38.028100000000002</v>
      </c>
      <c r="D32" s="1">
        <v>-57.530999999999999</v>
      </c>
      <c r="E32" s="1">
        <v>106.8</v>
      </c>
      <c r="F32" s="15">
        <v>38</v>
      </c>
      <c r="H32" s="11">
        <v>3.3594013273673875</v>
      </c>
      <c r="I32" s="11">
        <v>3.442968343832606</v>
      </c>
      <c r="J32" s="11">
        <v>3.5811129226922995</v>
      </c>
      <c r="K32" s="11">
        <v>3.7299281774084672</v>
      </c>
      <c r="L32" s="2">
        <v>3.8551690046657425</v>
      </c>
      <c r="M32" s="11">
        <v>3.9610390213269739</v>
      </c>
      <c r="O32" s="2">
        <v>1.0260683880979071</v>
      </c>
      <c r="P32" s="2">
        <v>0.94250137163268866</v>
      </c>
      <c r="Q32" s="2">
        <v>0.8043567927729951</v>
      </c>
      <c r="R32" s="2">
        <v>0.65554153805682747</v>
      </c>
      <c r="S32" s="2">
        <v>0.5303007107995521</v>
      </c>
      <c r="T32" s="2">
        <v>0.42443069413832069</v>
      </c>
      <c r="V32" s="25">
        <v>2</v>
      </c>
      <c r="W32" s="25">
        <v>3</v>
      </c>
      <c r="X32" s="25">
        <v>3</v>
      </c>
      <c r="Y32" s="25">
        <v>3</v>
      </c>
      <c r="Z32" s="25">
        <v>3</v>
      </c>
      <c r="AA32" s="25">
        <v>4</v>
      </c>
      <c r="AB32" s="24"/>
      <c r="AC32" s="25">
        <v>2</v>
      </c>
      <c r="AD32" s="25">
        <v>3</v>
      </c>
      <c r="AE32" s="25">
        <v>3</v>
      </c>
      <c r="AF32" s="25">
        <v>3</v>
      </c>
      <c r="AG32" s="25">
        <v>3</v>
      </c>
      <c r="AH32" s="25">
        <v>3</v>
      </c>
      <c r="AJ32" s="25">
        <f t="shared" si="2"/>
        <v>2</v>
      </c>
      <c r="AK32" s="25">
        <f t="shared" si="2"/>
        <v>3</v>
      </c>
      <c r="AL32" s="25">
        <f t="shared" si="2"/>
        <v>3</v>
      </c>
      <c r="AM32" s="25">
        <f t="shared" si="2"/>
        <v>3</v>
      </c>
      <c r="AN32" s="25">
        <f t="shared" si="2"/>
        <v>3</v>
      </c>
      <c r="AO32" s="25">
        <f t="shared" si="2"/>
        <v>3.5</v>
      </c>
      <c r="AQ32" s="32">
        <v>4</v>
      </c>
      <c r="AS32" s="25">
        <f t="shared" si="3"/>
        <v>8</v>
      </c>
      <c r="AT32" s="25">
        <f t="shared" si="3"/>
        <v>12</v>
      </c>
      <c r="AU32" s="25">
        <f t="shared" si="3"/>
        <v>12</v>
      </c>
      <c r="AV32" s="25">
        <f t="shared" si="3"/>
        <v>12</v>
      </c>
      <c r="AW32" s="25">
        <f t="shared" si="3"/>
        <v>12</v>
      </c>
      <c r="AX32" s="25">
        <f t="shared" si="3"/>
        <v>14</v>
      </c>
    </row>
    <row r="33" spans="1:50" x14ac:dyDescent="0.25">
      <c r="A33" s="1">
        <v>29</v>
      </c>
      <c r="B33" s="5" t="s">
        <v>37</v>
      </c>
      <c r="C33" s="1">
        <v>-38.067500000000003</v>
      </c>
      <c r="D33" s="1">
        <v>-57.5413</v>
      </c>
      <c r="E33" s="1">
        <v>102.71</v>
      </c>
      <c r="F33" s="15">
        <v>38</v>
      </c>
      <c r="H33" s="11">
        <v>3.3644560225948155</v>
      </c>
      <c r="I33" s="11">
        <v>3.6193526678097849</v>
      </c>
      <c r="J33" s="11">
        <v>3.7600343578456488</v>
      </c>
      <c r="K33" s="11">
        <v>3.880155067873527</v>
      </c>
      <c r="L33" s="2">
        <v>4.0191837768110963</v>
      </c>
      <c r="M33" s="11">
        <v>4.1142748047511262</v>
      </c>
      <c r="O33" s="2">
        <v>6.6355439774051845</v>
      </c>
      <c r="P33" s="2">
        <v>6.3806473321902146</v>
      </c>
      <c r="Q33" s="2">
        <v>6.2399656421543508</v>
      </c>
      <c r="R33" s="2">
        <v>6.1198449321264725</v>
      </c>
      <c r="S33" s="2">
        <v>5.9808162231889037</v>
      </c>
      <c r="T33" s="2">
        <v>5.8857251952488738</v>
      </c>
      <c r="V33" s="25">
        <v>1</v>
      </c>
      <c r="W33" s="25">
        <v>1</v>
      </c>
      <c r="X33" s="25">
        <v>1</v>
      </c>
      <c r="Y33" s="25">
        <v>1</v>
      </c>
      <c r="Z33" s="25">
        <v>1</v>
      </c>
      <c r="AA33" s="25">
        <v>1</v>
      </c>
      <c r="AB33" s="24"/>
      <c r="AC33" s="25">
        <v>1</v>
      </c>
      <c r="AD33" s="25">
        <v>1</v>
      </c>
      <c r="AE33" s="25">
        <v>1</v>
      </c>
      <c r="AF33" s="25">
        <v>1</v>
      </c>
      <c r="AG33" s="25">
        <v>1</v>
      </c>
      <c r="AH33" s="25">
        <v>1</v>
      </c>
      <c r="AJ33" s="25">
        <f t="shared" si="2"/>
        <v>1</v>
      </c>
      <c r="AK33" s="25">
        <f t="shared" si="2"/>
        <v>1</v>
      </c>
      <c r="AL33" s="25">
        <f t="shared" si="2"/>
        <v>1</v>
      </c>
      <c r="AM33" s="25">
        <f t="shared" si="2"/>
        <v>1</v>
      </c>
      <c r="AN33" s="25">
        <f t="shared" si="2"/>
        <v>1</v>
      </c>
      <c r="AO33" s="25">
        <f t="shared" si="2"/>
        <v>1</v>
      </c>
      <c r="AQ33" s="32">
        <v>4</v>
      </c>
      <c r="AS33" s="25">
        <f t="shared" si="3"/>
        <v>4</v>
      </c>
      <c r="AT33" s="25">
        <f t="shared" si="3"/>
        <v>4</v>
      </c>
      <c r="AU33" s="25">
        <f t="shared" si="3"/>
        <v>4</v>
      </c>
      <c r="AV33" s="25">
        <f t="shared" si="3"/>
        <v>4</v>
      </c>
      <c r="AW33" s="25">
        <f t="shared" si="3"/>
        <v>4</v>
      </c>
      <c r="AX33" s="25">
        <f t="shared" si="3"/>
        <v>4</v>
      </c>
    </row>
    <row r="34" spans="1:50" x14ac:dyDescent="0.25">
      <c r="A34" s="1">
        <v>30</v>
      </c>
      <c r="B34" s="5" t="s">
        <v>38</v>
      </c>
      <c r="C34" s="1">
        <v>-38.089399999999998</v>
      </c>
      <c r="D34" s="1">
        <v>-57.541899999999998</v>
      </c>
      <c r="E34" s="1">
        <v>117.16</v>
      </c>
      <c r="F34" s="15">
        <v>37</v>
      </c>
      <c r="H34" s="11">
        <v>3.786351571060079</v>
      </c>
      <c r="I34" s="11">
        <v>4.0865453508443608</v>
      </c>
      <c r="J34" s="11">
        <v>4.2503296758925853</v>
      </c>
      <c r="K34" s="11">
        <v>4.4148900932221391</v>
      </c>
      <c r="L34" s="2">
        <v>4.5607853251646331</v>
      </c>
      <c r="M34" s="11">
        <v>4.6757595636644487</v>
      </c>
      <c r="O34" s="2">
        <v>2.4436484289399214</v>
      </c>
      <c r="P34" s="2">
        <v>2.1434546491556397</v>
      </c>
      <c r="Q34" s="2">
        <v>1.9796703241074152</v>
      </c>
      <c r="R34" s="2">
        <v>1.8151099067778613</v>
      </c>
      <c r="S34" s="2">
        <v>1.6692146748353673</v>
      </c>
      <c r="T34" s="2">
        <v>1.5542404363355518</v>
      </c>
      <c r="V34" s="25">
        <v>1</v>
      </c>
      <c r="W34" s="25">
        <v>1</v>
      </c>
      <c r="X34" s="25">
        <v>1</v>
      </c>
      <c r="Y34" s="25">
        <v>1</v>
      </c>
      <c r="Z34" s="25">
        <v>1</v>
      </c>
      <c r="AA34" s="25">
        <v>1</v>
      </c>
      <c r="AB34" s="24"/>
      <c r="AC34" s="25">
        <v>1</v>
      </c>
      <c r="AD34" s="25">
        <v>1</v>
      </c>
      <c r="AE34" s="25">
        <v>1</v>
      </c>
      <c r="AF34" s="25">
        <v>1</v>
      </c>
      <c r="AG34" s="25">
        <v>2</v>
      </c>
      <c r="AH34" s="25">
        <v>2</v>
      </c>
      <c r="AJ34" s="25">
        <f t="shared" si="2"/>
        <v>1</v>
      </c>
      <c r="AK34" s="25">
        <f t="shared" si="2"/>
        <v>1</v>
      </c>
      <c r="AL34" s="25">
        <f t="shared" si="2"/>
        <v>1</v>
      </c>
      <c r="AM34" s="25">
        <f t="shared" si="2"/>
        <v>1</v>
      </c>
      <c r="AN34" s="25">
        <f t="shared" si="2"/>
        <v>1.5</v>
      </c>
      <c r="AO34" s="25">
        <f t="shared" si="2"/>
        <v>1.5</v>
      </c>
      <c r="AQ34" s="32">
        <v>4</v>
      </c>
      <c r="AS34" s="25">
        <f t="shared" si="3"/>
        <v>4</v>
      </c>
      <c r="AT34" s="25">
        <f t="shared" si="3"/>
        <v>4</v>
      </c>
      <c r="AU34" s="25">
        <f t="shared" si="3"/>
        <v>4</v>
      </c>
      <c r="AV34" s="25">
        <f t="shared" si="3"/>
        <v>4</v>
      </c>
      <c r="AW34" s="25">
        <f t="shared" si="3"/>
        <v>6</v>
      </c>
      <c r="AX34" s="25">
        <f t="shared" si="3"/>
        <v>6</v>
      </c>
    </row>
    <row r="35" spans="1:50" x14ac:dyDescent="0.25">
      <c r="A35" s="1">
        <v>31</v>
      </c>
      <c r="B35" s="5" t="s">
        <v>39</v>
      </c>
      <c r="C35" s="1">
        <v>-38.102499999999999</v>
      </c>
      <c r="D35" s="1">
        <v>-57.555700000000002</v>
      </c>
      <c r="E35" s="1">
        <v>166.28</v>
      </c>
      <c r="F35" s="15">
        <v>37</v>
      </c>
      <c r="H35" s="11">
        <v>3.4675446856230208</v>
      </c>
      <c r="I35" s="11">
        <v>3.7525493203203029</v>
      </c>
      <c r="J35" s="11">
        <v>3.91324668463028</v>
      </c>
      <c r="K35" s="11">
        <v>4.0750649766428593</v>
      </c>
      <c r="L35" s="2">
        <v>4.2237147078579964</v>
      </c>
      <c r="M35" s="11">
        <v>4.3448422295844829</v>
      </c>
      <c r="O35" s="2">
        <v>3.5924553143769788</v>
      </c>
      <c r="P35" s="2">
        <v>3.3074506796796967</v>
      </c>
      <c r="Q35" s="2">
        <v>3.1467533153697196</v>
      </c>
      <c r="R35" s="2">
        <v>2.9849350233571403</v>
      </c>
      <c r="S35" s="2">
        <v>2.8362852921420032</v>
      </c>
      <c r="T35" s="2">
        <v>2.7151577704155168</v>
      </c>
      <c r="V35" s="25">
        <v>1</v>
      </c>
      <c r="W35" s="25">
        <v>1</v>
      </c>
      <c r="X35" s="25">
        <v>1</v>
      </c>
      <c r="Y35" s="25">
        <v>1</v>
      </c>
      <c r="Z35" s="25">
        <v>1</v>
      </c>
      <c r="AA35" s="25">
        <v>1</v>
      </c>
      <c r="AB35" s="24"/>
      <c r="AC35" s="25">
        <v>2</v>
      </c>
      <c r="AD35" s="25">
        <v>3</v>
      </c>
      <c r="AE35" s="25">
        <v>3</v>
      </c>
      <c r="AF35" s="25">
        <v>3</v>
      </c>
      <c r="AG35" s="25">
        <v>3</v>
      </c>
      <c r="AH35" s="25">
        <v>3</v>
      </c>
      <c r="AJ35" s="25">
        <f t="shared" si="2"/>
        <v>1.5</v>
      </c>
      <c r="AK35" s="25">
        <f t="shared" si="2"/>
        <v>2</v>
      </c>
      <c r="AL35" s="25">
        <f t="shared" si="2"/>
        <v>2</v>
      </c>
      <c r="AM35" s="25">
        <f t="shared" si="2"/>
        <v>2</v>
      </c>
      <c r="AN35" s="25">
        <f t="shared" si="2"/>
        <v>2</v>
      </c>
      <c r="AO35" s="25">
        <f t="shared" si="2"/>
        <v>2</v>
      </c>
      <c r="AQ35" s="32">
        <v>4</v>
      </c>
      <c r="AS35" s="25">
        <f t="shared" si="3"/>
        <v>6</v>
      </c>
      <c r="AT35" s="25">
        <f t="shared" si="3"/>
        <v>8</v>
      </c>
      <c r="AU35" s="25">
        <f t="shared" si="3"/>
        <v>8</v>
      </c>
      <c r="AV35" s="25">
        <f t="shared" si="3"/>
        <v>8</v>
      </c>
      <c r="AW35" s="25">
        <f t="shared" si="3"/>
        <v>8</v>
      </c>
      <c r="AX35" s="25">
        <f t="shared" si="3"/>
        <v>8</v>
      </c>
    </row>
    <row r="36" spans="1:50" x14ac:dyDescent="0.25">
      <c r="A36" s="1">
        <v>32</v>
      </c>
      <c r="B36" s="5" t="s">
        <v>40</v>
      </c>
      <c r="C36" s="1">
        <v>-38.211500000000001</v>
      </c>
      <c r="D36" s="1">
        <v>-57.698900000000002</v>
      </c>
      <c r="E36" s="1">
        <v>137.91</v>
      </c>
      <c r="F36" s="14">
        <v>35</v>
      </c>
      <c r="H36" s="11">
        <v>3.4204046601305742</v>
      </c>
      <c r="I36" s="11">
        <v>3.7011211159564348</v>
      </c>
      <c r="J36" s="11">
        <v>3.860711565118792</v>
      </c>
      <c r="K36" s="11">
        <v>3.9998366092080113</v>
      </c>
      <c r="L36" s="2">
        <v>4.1623515896026646</v>
      </c>
      <c r="M36" s="11">
        <v>4.272637599789423</v>
      </c>
      <c r="O36" s="2">
        <v>1.359595339869426</v>
      </c>
      <c r="P36" s="2">
        <v>1.0788788840435655</v>
      </c>
      <c r="Q36" s="2">
        <v>0.91928843488120826</v>
      </c>
      <c r="R36" s="2">
        <v>0.78016339079198893</v>
      </c>
      <c r="S36" s="2">
        <v>0.61764841039733565</v>
      </c>
      <c r="T36" s="2">
        <v>0.50736240021057721</v>
      </c>
      <c r="V36" s="25">
        <v>2</v>
      </c>
      <c r="W36" s="25">
        <v>2</v>
      </c>
      <c r="X36" s="25">
        <v>3</v>
      </c>
      <c r="Y36" s="25">
        <v>3</v>
      </c>
      <c r="Z36" s="25">
        <v>3</v>
      </c>
      <c r="AA36" s="25">
        <v>3</v>
      </c>
      <c r="AB36" s="24"/>
      <c r="AC36" s="25">
        <v>1</v>
      </c>
      <c r="AD36" s="25">
        <v>2</v>
      </c>
      <c r="AE36" s="25">
        <v>2</v>
      </c>
      <c r="AF36" s="25">
        <v>2</v>
      </c>
      <c r="AG36" s="25">
        <v>2</v>
      </c>
      <c r="AH36" s="25">
        <v>2</v>
      </c>
      <c r="AJ36" s="25">
        <f t="shared" si="2"/>
        <v>1.5</v>
      </c>
      <c r="AK36" s="25">
        <f t="shared" si="2"/>
        <v>2</v>
      </c>
      <c r="AL36" s="25">
        <f t="shared" si="2"/>
        <v>2.5</v>
      </c>
      <c r="AM36" s="25">
        <f t="shared" si="2"/>
        <v>2.5</v>
      </c>
      <c r="AN36" s="25">
        <f t="shared" si="2"/>
        <v>2.5</v>
      </c>
      <c r="AO36" s="25">
        <f t="shared" si="2"/>
        <v>2.5</v>
      </c>
      <c r="AQ36" s="32">
        <v>4</v>
      </c>
      <c r="AS36" s="25">
        <f t="shared" si="3"/>
        <v>6</v>
      </c>
      <c r="AT36" s="25">
        <f t="shared" si="3"/>
        <v>8</v>
      </c>
      <c r="AU36" s="25">
        <f t="shared" si="3"/>
        <v>10</v>
      </c>
      <c r="AV36" s="25">
        <f t="shared" si="3"/>
        <v>10</v>
      </c>
      <c r="AW36" s="25">
        <f t="shared" si="3"/>
        <v>10</v>
      </c>
      <c r="AX36" s="25">
        <f t="shared" si="3"/>
        <v>10</v>
      </c>
    </row>
    <row r="37" spans="1:50" x14ac:dyDescent="0.25">
      <c r="A37" s="1">
        <v>33</v>
      </c>
      <c r="B37" s="5" t="s">
        <v>41</v>
      </c>
      <c r="C37" s="1">
        <v>-38.2684</v>
      </c>
      <c r="D37" s="1">
        <v>-57.823099999999997</v>
      </c>
      <c r="E37" s="1">
        <v>134.46</v>
      </c>
      <c r="F37" s="14">
        <v>33</v>
      </c>
      <c r="H37" s="11">
        <v>3.4694461958496712</v>
      </c>
      <c r="I37" s="11">
        <v>3.7495283103786909</v>
      </c>
      <c r="J37" s="11">
        <v>3.9091713791266227</v>
      </c>
      <c r="K37" s="11">
        <v>4.0467738178192372</v>
      </c>
      <c r="L37" s="2">
        <v>4.2065515382167105</v>
      </c>
      <c r="M37" s="11">
        <v>4.314005608482403</v>
      </c>
      <c r="O37" s="2">
        <v>3.9275538041503291</v>
      </c>
      <c r="P37" s="2">
        <v>3.6474716896213093</v>
      </c>
      <c r="Q37" s="2">
        <v>3.4878286208733775</v>
      </c>
      <c r="R37" s="2">
        <v>3.3502261821807631</v>
      </c>
      <c r="S37" s="2">
        <v>3.1904484617832898</v>
      </c>
      <c r="T37" s="2">
        <v>3.0829943915175972</v>
      </c>
      <c r="V37" s="25">
        <v>1</v>
      </c>
      <c r="W37" s="25">
        <v>1</v>
      </c>
      <c r="X37" s="25">
        <v>1</v>
      </c>
      <c r="Y37" s="25">
        <v>1</v>
      </c>
      <c r="Z37" s="25">
        <v>1</v>
      </c>
      <c r="AA37" s="25">
        <v>1</v>
      </c>
      <c r="AB37" s="24"/>
      <c r="AC37" s="25">
        <v>2</v>
      </c>
      <c r="AD37" s="25">
        <v>2</v>
      </c>
      <c r="AE37" s="25">
        <v>2</v>
      </c>
      <c r="AF37" s="25">
        <v>2</v>
      </c>
      <c r="AG37" s="25">
        <v>3</v>
      </c>
      <c r="AH37" s="25">
        <v>3</v>
      </c>
      <c r="AJ37" s="25">
        <f t="shared" si="2"/>
        <v>1.5</v>
      </c>
      <c r="AK37" s="25">
        <f t="shared" si="2"/>
        <v>1.5</v>
      </c>
      <c r="AL37" s="25">
        <f t="shared" si="2"/>
        <v>1.5</v>
      </c>
      <c r="AM37" s="25">
        <f t="shared" si="2"/>
        <v>1.5</v>
      </c>
      <c r="AN37" s="25">
        <f t="shared" si="2"/>
        <v>2</v>
      </c>
      <c r="AO37" s="25">
        <f t="shared" si="2"/>
        <v>2</v>
      </c>
      <c r="AQ37" s="32">
        <v>3</v>
      </c>
      <c r="AS37" s="25">
        <f t="shared" si="3"/>
        <v>4.5</v>
      </c>
      <c r="AT37" s="25">
        <f t="shared" si="3"/>
        <v>4.5</v>
      </c>
      <c r="AU37" s="25">
        <f t="shared" si="3"/>
        <v>4.5</v>
      </c>
      <c r="AV37" s="25">
        <f t="shared" si="3"/>
        <v>4.5</v>
      </c>
      <c r="AW37" s="25">
        <f t="shared" si="3"/>
        <v>6</v>
      </c>
      <c r="AX37" s="25">
        <f t="shared" si="3"/>
        <v>6</v>
      </c>
    </row>
    <row r="38" spans="1:50" x14ac:dyDescent="0.25">
      <c r="A38" s="1">
        <v>34</v>
      </c>
      <c r="B38" s="5" t="s">
        <v>42</v>
      </c>
      <c r="C38" s="1">
        <v>-38.275399999999998</v>
      </c>
      <c r="D38" s="1">
        <v>-57.8322</v>
      </c>
      <c r="E38" s="1">
        <v>134.46</v>
      </c>
      <c r="F38" s="14">
        <v>33</v>
      </c>
      <c r="H38" s="11">
        <v>3.8265202125523654</v>
      </c>
      <c r="I38" s="11">
        <v>4.1419751953826998</v>
      </c>
      <c r="J38" s="11">
        <v>4.3264573007530958</v>
      </c>
      <c r="K38" s="11">
        <v>4.472986880843659</v>
      </c>
      <c r="L38" s="2">
        <v>4.6492295813026523</v>
      </c>
      <c r="M38" s="11">
        <v>4.7669583740886683</v>
      </c>
      <c r="O38" s="2">
        <v>6.1734797874476346</v>
      </c>
      <c r="P38" s="2">
        <v>5.8580248046173002</v>
      </c>
      <c r="Q38" s="2">
        <v>5.6735426992469042</v>
      </c>
      <c r="R38" s="2">
        <v>5.527013119156341</v>
      </c>
      <c r="S38" s="2">
        <v>5.3507704186973477</v>
      </c>
      <c r="T38" s="2">
        <v>5.2330416259113317</v>
      </c>
      <c r="V38" s="25">
        <v>1</v>
      </c>
      <c r="W38" s="25">
        <v>1</v>
      </c>
      <c r="X38" s="25">
        <v>1</v>
      </c>
      <c r="Y38" s="25">
        <v>1</v>
      </c>
      <c r="Z38" s="25">
        <v>1</v>
      </c>
      <c r="AA38" s="25">
        <v>1</v>
      </c>
      <c r="AB38" s="24"/>
      <c r="AC38" s="25">
        <v>2</v>
      </c>
      <c r="AD38" s="25">
        <v>2</v>
      </c>
      <c r="AE38" s="25">
        <v>2</v>
      </c>
      <c r="AF38" s="25">
        <v>2</v>
      </c>
      <c r="AG38" s="25">
        <v>3</v>
      </c>
      <c r="AH38" s="25">
        <v>3</v>
      </c>
      <c r="AJ38" s="25">
        <f t="shared" si="2"/>
        <v>1.5</v>
      </c>
      <c r="AK38" s="25">
        <f t="shared" si="2"/>
        <v>1.5</v>
      </c>
      <c r="AL38" s="25">
        <f t="shared" si="2"/>
        <v>1.5</v>
      </c>
      <c r="AM38" s="25">
        <f t="shared" si="2"/>
        <v>1.5</v>
      </c>
      <c r="AN38" s="25">
        <f t="shared" si="2"/>
        <v>2</v>
      </c>
      <c r="AO38" s="25">
        <f t="shared" si="2"/>
        <v>2</v>
      </c>
      <c r="AQ38" s="32">
        <v>3</v>
      </c>
      <c r="AS38" s="25">
        <f t="shared" si="3"/>
        <v>4.5</v>
      </c>
      <c r="AT38" s="25">
        <f t="shared" si="3"/>
        <v>4.5</v>
      </c>
      <c r="AU38" s="25">
        <f t="shared" si="3"/>
        <v>4.5</v>
      </c>
      <c r="AV38" s="25">
        <f t="shared" si="3"/>
        <v>4.5</v>
      </c>
      <c r="AW38" s="25">
        <f t="shared" si="3"/>
        <v>6</v>
      </c>
      <c r="AX38" s="25">
        <f t="shared" si="3"/>
        <v>6</v>
      </c>
    </row>
    <row r="39" spans="1:50" x14ac:dyDescent="0.25">
      <c r="A39" s="1">
        <v>35</v>
      </c>
      <c r="B39" s="5" t="s">
        <v>43</v>
      </c>
      <c r="C39" s="1">
        <v>-38.298099999999998</v>
      </c>
      <c r="D39" s="1">
        <v>-57.858600000000003</v>
      </c>
      <c r="E39" s="1">
        <v>156.34</v>
      </c>
      <c r="F39" s="14">
        <v>33</v>
      </c>
      <c r="H39" s="11">
        <v>3.9178332543951884</v>
      </c>
      <c r="I39" s="11">
        <v>4.2538921053750034</v>
      </c>
      <c r="J39" s="11">
        <v>4.4448922381499543</v>
      </c>
      <c r="K39" s="11">
        <v>4.6085938103424091</v>
      </c>
      <c r="L39" s="2">
        <v>4.7976206100716734</v>
      </c>
      <c r="M39" s="11">
        <v>4.9237656613066925</v>
      </c>
      <c r="O39" s="2">
        <v>6.8742876181236801</v>
      </c>
      <c r="P39" s="2">
        <v>6.538228767143865</v>
      </c>
      <c r="Q39" s="2">
        <v>6.3472286343689142</v>
      </c>
      <c r="R39" s="2">
        <v>6.1835270621764593</v>
      </c>
      <c r="S39" s="2">
        <v>5.994500262447195</v>
      </c>
      <c r="T39" s="2">
        <v>5.868355211212176</v>
      </c>
      <c r="V39" s="25">
        <v>1</v>
      </c>
      <c r="W39" s="25">
        <v>1</v>
      </c>
      <c r="X39" s="25">
        <v>1</v>
      </c>
      <c r="Y39" s="25">
        <v>1</v>
      </c>
      <c r="Z39" s="25">
        <v>1</v>
      </c>
      <c r="AA39" s="25">
        <v>1</v>
      </c>
      <c r="AB39" s="24"/>
      <c r="AC39" s="25">
        <v>2</v>
      </c>
      <c r="AD39" s="25">
        <v>2</v>
      </c>
      <c r="AE39" s="25">
        <v>2</v>
      </c>
      <c r="AF39" s="25">
        <v>3</v>
      </c>
      <c r="AG39" s="25">
        <v>3</v>
      </c>
      <c r="AH39" s="25">
        <v>3</v>
      </c>
      <c r="AJ39" s="25">
        <f t="shared" si="2"/>
        <v>1.5</v>
      </c>
      <c r="AK39" s="25">
        <f t="shared" si="2"/>
        <v>1.5</v>
      </c>
      <c r="AL39" s="25">
        <f t="shared" si="2"/>
        <v>1.5</v>
      </c>
      <c r="AM39" s="25">
        <f t="shared" si="2"/>
        <v>2</v>
      </c>
      <c r="AN39" s="25">
        <f t="shared" si="2"/>
        <v>2</v>
      </c>
      <c r="AO39" s="25">
        <f t="shared" si="2"/>
        <v>2</v>
      </c>
      <c r="AQ39" s="32">
        <v>3</v>
      </c>
      <c r="AS39" s="25">
        <f t="shared" si="3"/>
        <v>4.5</v>
      </c>
      <c r="AT39" s="25">
        <f t="shared" si="3"/>
        <v>4.5</v>
      </c>
      <c r="AU39" s="25">
        <f t="shared" si="3"/>
        <v>4.5</v>
      </c>
      <c r="AV39" s="25">
        <f t="shared" si="3"/>
        <v>6</v>
      </c>
      <c r="AW39" s="25">
        <f t="shared" si="3"/>
        <v>6</v>
      </c>
      <c r="AX39" s="25">
        <f t="shared" si="3"/>
        <v>6</v>
      </c>
    </row>
    <row r="40" spans="1:50" x14ac:dyDescent="0.25">
      <c r="A40" s="1">
        <v>36</v>
      </c>
      <c r="B40" s="5" t="s">
        <v>44</v>
      </c>
      <c r="C40" s="1">
        <v>-38.347299999999997</v>
      </c>
      <c r="D40" s="1">
        <v>-57.988</v>
      </c>
      <c r="E40" s="1">
        <v>146.96</v>
      </c>
      <c r="F40" s="14">
        <v>33</v>
      </c>
      <c r="H40" s="11">
        <v>3.5157786844899288</v>
      </c>
      <c r="I40" s="11">
        <v>3.8130006042590985</v>
      </c>
      <c r="J40" s="11">
        <v>3.9814762635455541</v>
      </c>
      <c r="K40" s="11">
        <v>4.1260095852273073</v>
      </c>
      <c r="L40" s="2">
        <v>4.291642948493247</v>
      </c>
      <c r="M40" s="11">
        <v>4.4021733445152416</v>
      </c>
      <c r="O40" s="2">
        <v>3.9542213155100709</v>
      </c>
      <c r="P40" s="2">
        <v>3.6569993957409013</v>
      </c>
      <c r="Q40" s="2">
        <v>3.4885237364544457</v>
      </c>
      <c r="R40" s="2">
        <v>3.3439904147726924</v>
      </c>
      <c r="S40" s="2">
        <v>3.1783570515067527</v>
      </c>
      <c r="T40" s="2">
        <v>3.0678266554847582</v>
      </c>
      <c r="V40" s="25">
        <v>1</v>
      </c>
      <c r="W40" s="25">
        <v>1</v>
      </c>
      <c r="X40" s="25">
        <v>1</v>
      </c>
      <c r="Y40" s="25">
        <v>1</v>
      </c>
      <c r="Z40" s="25">
        <v>1</v>
      </c>
      <c r="AA40" s="25">
        <v>1</v>
      </c>
      <c r="AB40" s="24"/>
      <c r="AC40" s="25">
        <v>2</v>
      </c>
      <c r="AD40" s="25">
        <v>2</v>
      </c>
      <c r="AE40" s="25">
        <v>2</v>
      </c>
      <c r="AF40" s="25">
        <v>2</v>
      </c>
      <c r="AG40" s="25">
        <v>2</v>
      </c>
      <c r="AH40" s="25">
        <v>2</v>
      </c>
      <c r="AJ40" s="25">
        <f t="shared" si="2"/>
        <v>1.5</v>
      </c>
      <c r="AK40" s="25">
        <f t="shared" si="2"/>
        <v>1.5</v>
      </c>
      <c r="AL40" s="25">
        <f t="shared" si="2"/>
        <v>1.5</v>
      </c>
      <c r="AM40" s="25">
        <f t="shared" si="2"/>
        <v>1.5</v>
      </c>
      <c r="AN40" s="25">
        <f t="shared" si="2"/>
        <v>1.5</v>
      </c>
      <c r="AO40" s="25">
        <f t="shared" si="2"/>
        <v>1.5</v>
      </c>
      <c r="AQ40" s="32">
        <v>3</v>
      </c>
      <c r="AS40" s="25">
        <f t="shared" si="3"/>
        <v>4.5</v>
      </c>
      <c r="AT40" s="25">
        <f t="shared" si="3"/>
        <v>4.5</v>
      </c>
      <c r="AU40" s="25">
        <f t="shared" si="3"/>
        <v>4.5</v>
      </c>
      <c r="AV40" s="25">
        <f t="shared" si="3"/>
        <v>4.5</v>
      </c>
      <c r="AW40" s="25">
        <f t="shared" si="3"/>
        <v>4.5</v>
      </c>
      <c r="AX40" s="25">
        <f t="shared" si="3"/>
        <v>4.5</v>
      </c>
    </row>
    <row r="41" spans="1:50" x14ac:dyDescent="0.25">
      <c r="A41" s="1">
        <v>37</v>
      </c>
      <c r="B41" s="5" t="s">
        <v>45</v>
      </c>
      <c r="C41" s="1">
        <v>-38.351199999999999</v>
      </c>
      <c r="D41" s="1">
        <v>-57.996400000000001</v>
      </c>
      <c r="E41" s="1">
        <v>146.96</v>
      </c>
      <c r="F41" s="14">
        <v>33</v>
      </c>
      <c r="H41" s="11">
        <v>3.5396478107021911</v>
      </c>
      <c r="I41" s="11">
        <v>3.835922408480414</v>
      </c>
      <c r="J41" s="11">
        <v>4.0072110332830917</v>
      </c>
      <c r="K41" s="11">
        <v>4.1527535572997127</v>
      </c>
      <c r="L41" s="2">
        <v>4.3198887415860892</v>
      </c>
      <c r="M41" s="11">
        <v>4.4314760303089953</v>
      </c>
      <c r="O41" s="2">
        <v>2.5303521892978091</v>
      </c>
      <c r="P41" s="2">
        <v>2.2340775915195863</v>
      </c>
      <c r="Q41" s="2">
        <v>2.0627889667169086</v>
      </c>
      <c r="R41" s="2">
        <v>1.9172464427002875</v>
      </c>
      <c r="S41" s="2">
        <v>1.7501112584139111</v>
      </c>
      <c r="T41" s="2">
        <v>1.638523969691005</v>
      </c>
      <c r="V41" s="25">
        <v>1</v>
      </c>
      <c r="W41" s="25">
        <v>1</v>
      </c>
      <c r="X41" s="25">
        <v>1</v>
      </c>
      <c r="Y41" s="25">
        <v>1</v>
      </c>
      <c r="Z41" s="25">
        <v>1</v>
      </c>
      <c r="AA41" s="25">
        <v>1</v>
      </c>
      <c r="AB41" s="24"/>
      <c r="AC41" s="25">
        <v>2</v>
      </c>
      <c r="AD41" s="25">
        <v>2</v>
      </c>
      <c r="AE41" s="25">
        <v>2</v>
      </c>
      <c r="AF41" s="25">
        <v>2</v>
      </c>
      <c r="AG41" s="25">
        <v>2</v>
      </c>
      <c r="AH41" s="25">
        <v>2</v>
      </c>
      <c r="AJ41" s="25">
        <f t="shared" si="2"/>
        <v>1.5</v>
      </c>
      <c r="AK41" s="25">
        <f t="shared" si="2"/>
        <v>1.5</v>
      </c>
      <c r="AL41" s="25">
        <f t="shared" si="2"/>
        <v>1.5</v>
      </c>
      <c r="AM41" s="25">
        <f t="shared" si="2"/>
        <v>1.5</v>
      </c>
      <c r="AN41" s="25">
        <f t="shared" si="2"/>
        <v>1.5</v>
      </c>
      <c r="AO41" s="25">
        <f t="shared" si="2"/>
        <v>1.5</v>
      </c>
      <c r="AQ41" s="32">
        <v>3</v>
      </c>
      <c r="AS41" s="25">
        <f t="shared" si="3"/>
        <v>4.5</v>
      </c>
      <c r="AT41" s="25">
        <f t="shared" si="3"/>
        <v>4.5</v>
      </c>
      <c r="AU41" s="25">
        <f t="shared" si="3"/>
        <v>4.5</v>
      </c>
      <c r="AV41" s="25">
        <f t="shared" si="3"/>
        <v>4.5</v>
      </c>
      <c r="AW41" s="25">
        <f t="shared" si="3"/>
        <v>4.5</v>
      </c>
      <c r="AX41" s="25">
        <f t="shared" si="3"/>
        <v>4.5</v>
      </c>
    </row>
    <row r="42" spans="1:50" x14ac:dyDescent="0.25">
      <c r="A42" s="1">
        <v>38</v>
      </c>
      <c r="B42" s="5" t="s">
        <v>46</v>
      </c>
      <c r="C42" s="1">
        <v>-38.437899999999999</v>
      </c>
      <c r="D42" s="1">
        <v>-58.217399999999998</v>
      </c>
      <c r="E42" s="1">
        <v>155.38999999999999</v>
      </c>
      <c r="F42" s="14">
        <v>27</v>
      </c>
      <c r="H42" s="11">
        <v>3.7161202387506647</v>
      </c>
      <c r="I42" s="11">
        <v>4.0361468052356937</v>
      </c>
      <c r="J42" s="11">
        <v>4.2204754506585402</v>
      </c>
      <c r="K42" s="11">
        <v>4.3809681603288739</v>
      </c>
      <c r="L42" s="2">
        <v>4.5678836297441583</v>
      </c>
      <c r="M42" s="11">
        <v>4.6948333456630671</v>
      </c>
      <c r="O42" s="2">
        <v>8.4344450048239104</v>
      </c>
      <c r="P42" s="2">
        <v>8.1144184383388804</v>
      </c>
      <c r="Q42" s="2">
        <v>7.9300897929160339</v>
      </c>
      <c r="R42" s="2">
        <v>7.7695970832457002</v>
      </c>
      <c r="S42" s="2">
        <v>7.5826816138304158</v>
      </c>
      <c r="T42" s="2">
        <v>7.455731897911507</v>
      </c>
      <c r="V42" s="25">
        <v>1</v>
      </c>
      <c r="W42" s="25">
        <v>1</v>
      </c>
      <c r="X42" s="25">
        <v>1</v>
      </c>
      <c r="Y42" s="25">
        <v>1</v>
      </c>
      <c r="Z42" s="25">
        <v>1</v>
      </c>
      <c r="AA42" s="25">
        <v>1</v>
      </c>
      <c r="AB42" s="24"/>
      <c r="AC42" s="25">
        <v>3</v>
      </c>
      <c r="AD42" s="25">
        <v>4</v>
      </c>
      <c r="AE42" s="25">
        <v>4</v>
      </c>
      <c r="AF42" s="25">
        <v>4</v>
      </c>
      <c r="AG42" s="25">
        <v>5</v>
      </c>
      <c r="AH42" s="25">
        <v>5</v>
      </c>
      <c r="AJ42" s="25">
        <f t="shared" si="2"/>
        <v>2</v>
      </c>
      <c r="AK42" s="25">
        <f t="shared" si="2"/>
        <v>2.5</v>
      </c>
      <c r="AL42" s="25">
        <f t="shared" si="2"/>
        <v>2.5</v>
      </c>
      <c r="AM42" s="25">
        <f t="shared" si="2"/>
        <v>2.5</v>
      </c>
      <c r="AN42" s="25">
        <f t="shared" si="2"/>
        <v>3</v>
      </c>
      <c r="AO42" s="25">
        <f t="shared" si="2"/>
        <v>3</v>
      </c>
      <c r="AQ42" s="32">
        <v>3</v>
      </c>
      <c r="AS42" s="25">
        <f t="shared" si="3"/>
        <v>6</v>
      </c>
      <c r="AT42" s="25">
        <f t="shared" si="3"/>
        <v>7.5</v>
      </c>
      <c r="AU42" s="25">
        <f t="shared" si="3"/>
        <v>7.5</v>
      </c>
      <c r="AV42" s="25">
        <f t="shared" si="3"/>
        <v>7.5</v>
      </c>
      <c r="AW42" s="25">
        <f t="shared" si="3"/>
        <v>9</v>
      </c>
      <c r="AX42" s="25">
        <f t="shared" si="3"/>
        <v>9</v>
      </c>
    </row>
    <row r="43" spans="1:50" x14ac:dyDescent="0.25">
      <c r="A43" s="1">
        <v>39</v>
      </c>
      <c r="B43" s="5" t="s">
        <v>47</v>
      </c>
      <c r="C43" s="1">
        <v>-38.550699999999999</v>
      </c>
      <c r="D43" s="1">
        <v>-58.563299999999998</v>
      </c>
      <c r="E43" s="1">
        <v>167.09</v>
      </c>
      <c r="F43" s="14">
        <v>27</v>
      </c>
      <c r="H43" s="11">
        <v>3.6298655480159949</v>
      </c>
      <c r="I43" s="11">
        <v>3.9418186357619458</v>
      </c>
      <c r="J43" s="11">
        <v>4.1230218066559381</v>
      </c>
      <c r="K43" s="11">
        <v>4.2814855229839992</v>
      </c>
      <c r="L43" s="2">
        <v>4.4672792390888754</v>
      </c>
      <c r="M43" s="11">
        <v>4.5939460096692972</v>
      </c>
      <c r="O43" s="2">
        <v>4.5301344519840052</v>
      </c>
      <c r="P43" s="2">
        <v>4.2181813642380543</v>
      </c>
      <c r="Q43" s="2">
        <v>4.036978193344062</v>
      </c>
      <c r="R43" s="2">
        <v>3.8785144770160009</v>
      </c>
      <c r="S43" s="2">
        <v>3.6927207609111248</v>
      </c>
      <c r="T43" s="2">
        <v>3.5660539903307029</v>
      </c>
      <c r="V43" s="25">
        <v>1</v>
      </c>
      <c r="W43" s="25">
        <v>1</v>
      </c>
      <c r="X43" s="25">
        <v>1</v>
      </c>
      <c r="Y43" s="25">
        <v>1</v>
      </c>
      <c r="Z43" s="25">
        <v>1</v>
      </c>
      <c r="AA43" s="25">
        <v>1</v>
      </c>
      <c r="AB43" s="24"/>
      <c r="AC43" s="25">
        <v>1</v>
      </c>
      <c r="AD43" s="25">
        <v>1</v>
      </c>
      <c r="AE43" s="25">
        <v>1</v>
      </c>
      <c r="AF43" s="25">
        <v>1</v>
      </c>
      <c r="AG43" s="25">
        <v>2</v>
      </c>
      <c r="AH43" s="25">
        <v>2</v>
      </c>
      <c r="AJ43" s="25">
        <f t="shared" si="2"/>
        <v>1</v>
      </c>
      <c r="AK43" s="25">
        <f t="shared" si="2"/>
        <v>1</v>
      </c>
      <c r="AL43" s="25">
        <f t="shared" si="2"/>
        <v>1</v>
      </c>
      <c r="AM43" s="25">
        <f t="shared" si="2"/>
        <v>1</v>
      </c>
      <c r="AN43" s="25">
        <f t="shared" si="2"/>
        <v>1.5</v>
      </c>
      <c r="AO43" s="25">
        <f t="shared" si="2"/>
        <v>1.5</v>
      </c>
      <c r="AQ43" s="32">
        <v>3</v>
      </c>
      <c r="AS43" s="25">
        <f t="shared" si="3"/>
        <v>3</v>
      </c>
      <c r="AT43" s="25">
        <f t="shared" si="3"/>
        <v>3</v>
      </c>
      <c r="AU43" s="25">
        <f t="shared" si="3"/>
        <v>3</v>
      </c>
      <c r="AV43" s="25">
        <f t="shared" si="3"/>
        <v>3</v>
      </c>
      <c r="AW43" s="25">
        <f t="shared" si="3"/>
        <v>4.5</v>
      </c>
      <c r="AX43" s="25">
        <f t="shared" si="3"/>
        <v>4.5</v>
      </c>
    </row>
    <row r="44" spans="1:50" x14ac:dyDescent="0.25">
      <c r="A44" s="1">
        <v>40</v>
      </c>
      <c r="B44" s="5" t="s">
        <v>48</v>
      </c>
      <c r="C44" s="1">
        <v>-38.563600000000001</v>
      </c>
      <c r="D44" s="1">
        <v>-58.628</v>
      </c>
      <c r="E44" s="1">
        <v>166.18</v>
      </c>
      <c r="F44" s="14">
        <v>26</v>
      </c>
      <c r="H44" s="11">
        <v>3.6026489373743935</v>
      </c>
      <c r="I44" s="11">
        <v>3.9114743284429041</v>
      </c>
      <c r="J44" s="11">
        <v>4.093351880318969</v>
      </c>
      <c r="K44" s="11">
        <v>4.2763428733203632</v>
      </c>
      <c r="L44" s="2">
        <v>4.4397809249915694</v>
      </c>
      <c r="M44" s="11">
        <v>4.5680750724385977</v>
      </c>
      <c r="O44" s="2">
        <v>2.3973510626256065</v>
      </c>
      <c r="P44" s="2">
        <v>2.0885256715570959</v>
      </c>
      <c r="Q44" s="2">
        <v>1.906648119681031</v>
      </c>
      <c r="R44" s="2">
        <v>1.7236571266796368</v>
      </c>
      <c r="S44" s="2">
        <v>1.5602190750084306</v>
      </c>
      <c r="T44" s="2">
        <v>1.4319249275614023</v>
      </c>
      <c r="V44" s="25">
        <v>1</v>
      </c>
      <c r="W44" s="25">
        <v>1</v>
      </c>
      <c r="X44" s="25">
        <v>1</v>
      </c>
      <c r="Y44" s="25">
        <v>1</v>
      </c>
      <c r="Z44" s="25">
        <v>1</v>
      </c>
      <c r="AA44" s="25">
        <v>2</v>
      </c>
      <c r="AB44" s="24"/>
      <c r="AC44" s="25">
        <v>2</v>
      </c>
      <c r="AD44" s="25">
        <v>2</v>
      </c>
      <c r="AE44" s="25">
        <v>3</v>
      </c>
      <c r="AF44" s="25">
        <v>3</v>
      </c>
      <c r="AG44" s="25">
        <v>3</v>
      </c>
      <c r="AH44" s="25">
        <v>3</v>
      </c>
      <c r="AJ44" s="25">
        <f t="shared" si="2"/>
        <v>1.5</v>
      </c>
      <c r="AK44" s="25">
        <f t="shared" si="2"/>
        <v>1.5</v>
      </c>
      <c r="AL44" s="25">
        <f t="shared" si="2"/>
        <v>2</v>
      </c>
      <c r="AM44" s="25">
        <f t="shared" si="2"/>
        <v>2</v>
      </c>
      <c r="AN44" s="25">
        <f t="shared" si="2"/>
        <v>2</v>
      </c>
      <c r="AO44" s="25">
        <f t="shared" si="2"/>
        <v>2.5</v>
      </c>
      <c r="AQ44" s="32">
        <v>3</v>
      </c>
      <c r="AS44" s="25">
        <f t="shared" si="3"/>
        <v>4.5</v>
      </c>
      <c r="AT44" s="25">
        <f t="shared" si="3"/>
        <v>4.5</v>
      </c>
      <c r="AU44" s="25">
        <f t="shared" si="3"/>
        <v>6</v>
      </c>
      <c r="AV44" s="25">
        <f t="shared" si="3"/>
        <v>6</v>
      </c>
      <c r="AW44" s="25">
        <f t="shared" si="3"/>
        <v>6</v>
      </c>
      <c r="AX44" s="25">
        <f t="shared" si="3"/>
        <v>7.5</v>
      </c>
    </row>
    <row r="45" spans="1:50" x14ac:dyDescent="0.25">
      <c r="A45" s="1">
        <v>41</v>
      </c>
      <c r="B45" s="5" t="s">
        <v>49</v>
      </c>
      <c r="C45" s="1">
        <v>-38.570799999999998</v>
      </c>
      <c r="D45" s="1">
        <v>-58.669600000000003</v>
      </c>
      <c r="E45" s="1">
        <v>166.29</v>
      </c>
      <c r="F45" s="14">
        <v>26</v>
      </c>
      <c r="H45" s="11">
        <v>3.4018086357916806</v>
      </c>
      <c r="I45" s="11">
        <v>3.687360500976649</v>
      </c>
      <c r="J45" s="11">
        <v>3.8574735792321131</v>
      </c>
      <c r="K45" s="11">
        <v>4.0302882997368794</v>
      </c>
      <c r="L45" s="2">
        <v>4.1825694209384299</v>
      </c>
      <c r="M45" s="11">
        <v>4.3038119674741919</v>
      </c>
      <c r="O45" s="2">
        <v>3.5981913642083194</v>
      </c>
      <c r="P45" s="2">
        <v>3.312639499023351</v>
      </c>
      <c r="Q45" s="2">
        <v>3.1425264207678869</v>
      </c>
      <c r="R45" s="2">
        <v>2.9697117002631206</v>
      </c>
      <c r="S45" s="2">
        <v>2.8174305790615701</v>
      </c>
      <c r="T45" s="2">
        <v>2.6961880325258081</v>
      </c>
      <c r="V45" s="25">
        <v>1</v>
      </c>
      <c r="W45" s="25">
        <v>1</v>
      </c>
      <c r="X45" s="25">
        <v>1</v>
      </c>
      <c r="Y45" s="25">
        <v>1</v>
      </c>
      <c r="Z45" s="25">
        <v>1</v>
      </c>
      <c r="AA45" s="25">
        <v>1</v>
      </c>
      <c r="AB45" s="24"/>
      <c r="AC45" s="25">
        <v>2</v>
      </c>
      <c r="AD45" s="25">
        <v>3</v>
      </c>
      <c r="AE45" s="25">
        <v>3</v>
      </c>
      <c r="AF45" s="25">
        <v>3</v>
      </c>
      <c r="AG45" s="25">
        <v>3</v>
      </c>
      <c r="AH45" s="25">
        <v>3</v>
      </c>
      <c r="AJ45" s="25">
        <f t="shared" si="2"/>
        <v>1.5</v>
      </c>
      <c r="AK45" s="25">
        <f t="shared" si="2"/>
        <v>2</v>
      </c>
      <c r="AL45" s="25">
        <f t="shared" si="2"/>
        <v>2</v>
      </c>
      <c r="AM45" s="25">
        <f t="shared" si="2"/>
        <v>2</v>
      </c>
      <c r="AN45" s="25">
        <f t="shared" si="2"/>
        <v>2</v>
      </c>
      <c r="AO45" s="25">
        <f t="shared" si="2"/>
        <v>2</v>
      </c>
      <c r="AQ45" s="32">
        <v>3</v>
      </c>
      <c r="AS45" s="25">
        <f t="shared" si="3"/>
        <v>4.5</v>
      </c>
      <c r="AT45" s="25">
        <f t="shared" si="3"/>
        <v>6</v>
      </c>
      <c r="AU45" s="25">
        <f t="shared" si="3"/>
        <v>6</v>
      </c>
      <c r="AV45" s="25">
        <f t="shared" si="3"/>
        <v>6</v>
      </c>
      <c r="AW45" s="25">
        <f t="shared" si="3"/>
        <v>6</v>
      </c>
      <c r="AX45" s="25">
        <f t="shared" si="3"/>
        <v>6</v>
      </c>
    </row>
    <row r="46" spans="1:50" x14ac:dyDescent="0.25">
      <c r="A46" s="1">
        <v>42</v>
      </c>
      <c r="B46" s="5" t="s">
        <v>50</v>
      </c>
      <c r="C46" s="1">
        <v>-38.582900000000002</v>
      </c>
      <c r="D46" s="1">
        <v>-58.722299999999997</v>
      </c>
      <c r="E46" s="1">
        <v>163.57</v>
      </c>
      <c r="F46" s="14">
        <v>25</v>
      </c>
      <c r="H46" s="11">
        <v>3.4549476168341515</v>
      </c>
      <c r="I46" s="11">
        <v>3.7472840886786143</v>
      </c>
      <c r="J46" s="11">
        <v>3.9204550583247024</v>
      </c>
      <c r="K46" s="11">
        <v>4.0727116343883356</v>
      </c>
      <c r="L46" s="2">
        <v>4.2532956660191772</v>
      </c>
      <c r="M46" s="11">
        <v>4.3781975366258639</v>
      </c>
      <c r="O46" s="2">
        <v>4.6875523831658485</v>
      </c>
      <c r="P46" s="2">
        <v>4.3952159113213858</v>
      </c>
      <c r="Q46" s="2">
        <v>4.2220449416752981</v>
      </c>
      <c r="R46" s="2">
        <v>4.0697883656116645</v>
      </c>
      <c r="S46" s="2">
        <v>3.8892043339808229</v>
      </c>
      <c r="T46" s="2">
        <v>3.7643024633741362</v>
      </c>
      <c r="V46" s="25">
        <v>1</v>
      </c>
      <c r="W46" s="25">
        <v>1</v>
      </c>
      <c r="X46" s="25">
        <v>1</v>
      </c>
      <c r="Y46" s="25">
        <v>1</v>
      </c>
      <c r="Z46" s="25">
        <v>1</v>
      </c>
      <c r="AA46" s="25">
        <v>1</v>
      </c>
      <c r="AB46" s="24"/>
      <c r="AC46" s="25">
        <v>3</v>
      </c>
      <c r="AD46" s="25">
        <v>4</v>
      </c>
      <c r="AE46" s="25">
        <v>4</v>
      </c>
      <c r="AF46" s="25">
        <v>4</v>
      </c>
      <c r="AG46" s="25">
        <v>5</v>
      </c>
      <c r="AH46" s="25">
        <v>5</v>
      </c>
      <c r="AJ46" s="25">
        <f t="shared" si="2"/>
        <v>2</v>
      </c>
      <c r="AK46" s="25">
        <f t="shared" si="2"/>
        <v>2.5</v>
      </c>
      <c r="AL46" s="25">
        <f t="shared" si="2"/>
        <v>2.5</v>
      </c>
      <c r="AM46" s="25">
        <f t="shared" si="2"/>
        <v>2.5</v>
      </c>
      <c r="AN46" s="25">
        <f t="shared" si="2"/>
        <v>3</v>
      </c>
      <c r="AO46" s="25">
        <f t="shared" si="2"/>
        <v>3</v>
      </c>
      <c r="AQ46" s="32">
        <v>3</v>
      </c>
      <c r="AS46" s="25">
        <f t="shared" si="3"/>
        <v>6</v>
      </c>
      <c r="AT46" s="25">
        <f t="shared" si="3"/>
        <v>7.5</v>
      </c>
      <c r="AU46" s="25">
        <f t="shared" si="3"/>
        <v>7.5</v>
      </c>
      <c r="AV46" s="25">
        <f t="shared" si="3"/>
        <v>7.5</v>
      </c>
      <c r="AW46" s="25">
        <f t="shared" si="3"/>
        <v>9</v>
      </c>
      <c r="AX46" s="25">
        <f t="shared" si="3"/>
        <v>9</v>
      </c>
    </row>
    <row r="47" spans="1:50" x14ac:dyDescent="0.25">
      <c r="A47" s="1">
        <v>43</v>
      </c>
      <c r="B47" s="5" t="s">
        <v>51</v>
      </c>
      <c r="C47" s="1">
        <v>-38.592199999999998</v>
      </c>
      <c r="D47" s="1">
        <v>-58.749400000000001</v>
      </c>
      <c r="E47" s="1">
        <v>157.02000000000001</v>
      </c>
      <c r="F47" s="14">
        <v>25</v>
      </c>
      <c r="H47" s="11">
        <v>3.5473655548833869</v>
      </c>
      <c r="I47" s="11">
        <v>3.8485453031889776</v>
      </c>
      <c r="J47" s="11">
        <v>4.0269196923560724</v>
      </c>
      <c r="K47" s="11">
        <v>4.1839876261896531</v>
      </c>
      <c r="L47" s="2">
        <v>4.370286504697658</v>
      </c>
      <c r="M47" s="11">
        <v>4.4992334229333659</v>
      </c>
      <c r="O47" s="2">
        <v>10.202634445116614</v>
      </c>
      <c r="P47" s="2">
        <v>9.9014546968110224</v>
      </c>
      <c r="Q47" s="2">
        <v>9.7230803076439276</v>
      </c>
      <c r="R47" s="2">
        <v>9.5660123738103469</v>
      </c>
      <c r="S47" s="2">
        <v>9.379713495302342</v>
      </c>
      <c r="T47" s="2">
        <v>9.250766577066635</v>
      </c>
      <c r="V47" s="25">
        <v>1</v>
      </c>
      <c r="W47" s="25">
        <v>1</v>
      </c>
      <c r="X47" s="25">
        <v>1</v>
      </c>
      <c r="Y47" s="25">
        <v>1</v>
      </c>
      <c r="Z47" s="25">
        <v>1</v>
      </c>
      <c r="AA47" s="25">
        <v>1</v>
      </c>
      <c r="AB47" s="24"/>
      <c r="AC47" s="25">
        <v>3</v>
      </c>
      <c r="AD47" s="25">
        <v>3</v>
      </c>
      <c r="AE47" s="25">
        <v>3</v>
      </c>
      <c r="AF47" s="25">
        <v>4</v>
      </c>
      <c r="AG47" s="25">
        <v>4</v>
      </c>
      <c r="AH47" s="25">
        <v>4</v>
      </c>
      <c r="AJ47" s="25">
        <f t="shared" si="2"/>
        <v>2</v>
      </c>
      <c r="AK47" s="25">
        <f t="shared" si="2"/>
        <v>2</v>
      </c>
      <c r="AL47" s="25">
        <f t="shared" si="2"/>
        <v>2</v>
      </c>
      <c r="AM47" s="25">
        <f t="shared" si="2"/>
        <v>2.5</v>
      </c>
      <c r="AN47" s="25">
        <f t="shared" si="2"/>
        <v>2.5</v>
      </c>
      <c r="AO47" s="25">
        <f t="shared" si="2"/>
        <v>2.5</v>
      </c>
      <c r="AQ47" s="32">
        <v>3</v>
      </c>
      <c r="AS47" s="25">
        <f t="shared" si="3"/>
        <v>6</v>
      </c>
      <c r="AT47" s="25">
        <f t="shared" si="3"/>
        <v>6</v>
      </c>
      <c r="AU47" s="25">
        <f t="shared" si="3"/>
        <v>6</v>
      </c>
      <c r="AV47" s="25">
        <f t="shared" si="3"/>
        <v>7.5</v>
      </c>
      <c r="AW47" s="25">
        <f t="shared" si="3"/>
        <v>7.5</v>
      </c>
      <c r="AX47" s="25">
        <f t="shared" si="3"/>
        <v>7.5</v>
      </c>
    </row>
    <row r="48" spans="1:50" x14ac:dyDescent="0.25">
      <c r="A48" s="1">
        <v>44</v>
      </c>
      <c r="B48" s="5" t="s">
        <v>52</v>
      </c>
      <c r="C48" s="1">
        <v>-38.5991</v>
      </c>
      <c r="D48" s="1">
        <v>-58.768500000000003</v>
      </c>
      <c r="E48" s="1">
        <v>157.02000000000001</v>
      </c>
      <c r="F48" s="14">
        <v>25</v>
      </c>
      <c r="H48" s="11">
        <v>3.4325040278188275</v>
      </c>
      <c r="I48" s="11">
        <v>3.7206810173450395</v>
      </c>
      <c r="J48" s="11">
        <v>3.8918025351747216</v>
      </c>
      <c r="K48" s="11">
        <v>4.0426820590903088</v>
      </c>
      <c r="L48" s="2">
        <v>4.2221028641188223</v>
      </c>
      <c r="M48" s="11">
        <v>4.3463951150649534</v>
      </c>
      <c r="O48" s="2">
        <v>3.6374959721811728</v>
      </c>
      <c r="P48" s="2">
        <v>3.3493189826549608</v>
      </c>
      <c r="Q48" s="2">
        <v>3.1781974648252787</v>
      </c>
      <c r="R48" s="2">
        <v>3.0273179409096915</v>
      </c>
      <c r="S48" s="2">
        <v>2.847897135881178</v>
      </c>
      <c r="T48" s="2">
        <v>2.7236048849350469</v>
      </c>
      <c r="V48" s="25">
        <v>1</v>
      </c>
      <c r="W48" s="25">
        <v>1</v>
      </c>
      <c r="X48" s="25">
        <v>1</v>
      </c>
      <c r="Y48" s="25">
        <v>1</v>
      </c>
      <c r="Z48" s="25">
        <v>1</v>
      </c>
      <c r="AA48" s="25">
        <v>1</v>
      </c>
      <c r="AB48" s="24"/>
      <c r="AC48" s="25">
        <v>3</v>
      </c>
      <c r="AD48" s="25">
        <v>4</v>
      </c>
      <c r="AE48" s="25">
        <v>4</v>
      </c>
      <c r="AF48" s="25">
        <v>4</v>
      </c>
      <c r="AG48" s="25">
        <v>5</v>
      </c>
      <c r="AH48" s="25">
        <v>5</v>
      </c>
      <c r="AJ48" s="25">
        <f t="shared" si="2"/>
        <v>2</v>
      </c>
      <c r="AK48" s="25">
        <f t="shared" si="2"/>
        <v>2.5</v>
      </c>
      <c r="AL48" s="25">
        <f t="shared" si="2"/>
        <v>2.5</v>
      </c>
      <c r="AM48" s="25">
        <f t="shared" si="2"/>
        <v>2.5</v>
      </c>
      <c r="AN48" s="25">
        <f t="shared" si="2"/>
        <v>3</v>
      </c>
      <c r="AO48" s="25">
        <f t="shared" si="2"/>
        <v>3</v>
      </c>
      <c r="AQ48" s="32">
        <v>3</v>
      </c>
      <c r="AS48" s="25">
        <f t="shared" si="3"/>
        <v>6</v>
      </c>
      <c r="AT48" s="25">
        <f t="shared" si="3"/>
        <v>7.5</v>
      </c>
      <c r="AU48" s="25">
        <f t="shared" si="3"/>
        <v>7.5</v>
      </c>
      <c r="AV48" s="25">
        <f t="shared" si="3"/>
        <v>7.5</v>
      </c>
      <c r="AW48" s="25">
        <f t="shared" si="3"/>
        <v>9</v>
      </c>
      <c r="AX48" s="25">
        <f t="shared" si="3"/>
        <v>9</v>
      </c>
    </row>
    <row r="49" spans="1:50" x14ac:dyDescent="0.25">
      <c r="A49" s="1">
        <v>45</v>
      </c>
      <c r="B49" s="5" t="s">
        <v>53</v>
      </c>
      <c r="C49" s="1">
        <v>-38.611600000000003</v>
      </c>
      <c r="D49" s="1">
        <v>-58.806399999999996</v>
      </c>
      <c r="E49" s="1">
        <v>150.81</v>
      </c>
      <c r="F49" s="14">
        <v>25</v>
      </c>
      <c r="H49" s="11">
        <v>3.587240369644745</v>
      </c>
      <c r="I49" s="11">
        <v>3.8932638383368934</v>
      </c>
      <c r="J49" s="11">
        <v>4.0720592821125345</v>
      </c>
      <c r="K49" s="11">
        <v>4.2308732744420325</v>
      </c>
      <c r="L49" s="2">
        <v>4.4189417301198768</v>
      </c>
      <c r="M49" s="11">
        <v>4.5486988073431753</v>
      </c>
      <c r="O49" s="2">
        <v>3.2827596303552551</v>
      </c>
      <c r="P49" s="2">
        <v>2.9767361616631067</v>
      </c>
      <c r="Q49" s="2">
        <v>2.7979407178874656</v>
      </c>
      <c r="R49" s="2">
        <v>2.6391267255579676</v>
      </c>
      <c r="S49" s="2">
        <v>2.4510582698801233</v>
      </c>
      <c r="T49" s="2">
        <v>2.3213011926568248</v>
      </c>
      <c r="V49" s="25">
        <v>1</v>
      </c>
      <c r="W49" s="25">
        <v>1</v>
      </c>
      <c r="X49" s="25">
        <v>1</v>
      </c>
      <c r="Y49" s="25">
        <v>1</v>
      </c>
      <c r="Z49" s="25">
        <v>1</v>
      </c>
      <c r="AA49" s="25">
        <v>1</v>
      </c>
      <c r="AB49" s="24"/>
      <c r="AC49" s="25">
        <v>3</v>
      </c>
      <c r="AD49" s="25">
        <v>4</v>
      </c>
      <c r="AE49" s="25">
        <v>4</v>
      </c>
      <c r="AF49" s="25">
        <v>4</v>
      </c>
      <c r="AG49" s="25">
        <v>5</v>
      </c>
      <c r="AH49" s="25">
        <v>5</v>
      </c>
      <c r="AJ49" s="25">
        <f t="shared" si="2"/>
        <v>2</v>
      </c>
      <c r="AK49" s="25">
        <f t="shared" si="2"/>
        <v>2.5</v>
      </c>
      <c r="AL49" s="25">
        <f t="shared" si="2"/>
        <v>2.5</v>
      </c>
      <c r="AM49" s="25">
        <f t="shared" si="2"/>
        <v>2.5</v>
      </c>
      <c r="AN49" s="25">
        <f t="shared" si="2"/>
        <v>3</v>
      </c>
      <c r="AO49" s="25">
        <f t="shared" si="2"/>
        <v>3</v>
      </c>
      <c r="AQ49" s="32">
        <v>3</v>
      </c>
      <c r="AS49" s="25">
        <f t="shared" si="3"/>
        <v>6</v>
      </c>
      <c r="AT49" s="25">
        <f t="shared" si="3"/>
        <v>7.5</v>
      </c>
      <c r="AU49" s="25">
        <f t="shared" si="3"/>
        <v>7.5</v>
      </c>
      <c r="AV49" s="25">
        <f t="shared" si="3"/>
        <v>7.5</v>
      </c>
      <c r="AW49" s="25">
        <f t="shared" si="3"/>
        <v>9</v>
      </c>
      <c r="AX49" s="25">
        <f t="shared" si="3"/>
        <v>9</v>
      </c>
    </row>
    <row r="50" spans="1:50" x14ac:dyDescent="0.25">
      <c r="A50" s="1">
        <v>46</v>
      </c>
      <c r="B50" s="5" t="s">
        <v>54</v>
      </c>
      <c r="C50" s="1">
        <v>-38.673299999999998</v>
      </c>
      <c r="D50" s="1">
        <v>-59.008800000000001</v>
      </c>
      <c r="E50" s="1">
        <v>157.94999999999999</v>
      </c>
      <c r="F50" s="14">
        <v>25</v>
      </c>
      <c r="H50" s="11">
        <v>3.5487195694990232</v>
      </c>
      <c r="I50" s="11">
        <v>3.8491221053703977</v>
      </c>
      <c r="J50" s="11">
        <v>4.0265541518672539</v>
      </c>
      <c r="K50" s="11">
        <v>4.1822166697008454</v>
      </c>
      <c r="L50" s="2">
        <v>4.3662464054792478</v>
      </c>
      <c r="M50" s="11">
        <v>4.4933425954460766</v>
      </c>
      <c r="O50" s="2">
        <v>2.5262804305009769</v>
      </c>
      <c r="P50" s="2">
        <v>2.2258778946296025</v>
      </c>
      <c r="Q50" s="2">
        <v>2.0484458481327463</v>
      </c>
      <c r="R50" s="2">
        <v>1.8927833302991548</v>
      </c>
      <c r="S50" s="2">
        <v>1.7087535945207524</v>
      </c>
      <c r="T50" s="2">
        <v>1.5816574045539236</v>
      </c>
      <c r="V50" s="25">
        <v>1</v>
      </c>
      <c r="W50" s="25">
        <v>1</v>
      </c>
      <c r="X50" s="25">
        <v>1</v>
      </c>
      <c r="Y50" s="25">
        <v>1</v>
      </c>
      <c r="Z50" s="25">
        <v>1</v>
      </c>
      <c r="AA50" s="25">
        <v>1</v>
      </c>
      <c r="AB50" s="24"/>
      <c r="AC50" s="25">
        <v>4</v>
      </c>
      <c r="AD50" s="25">
        <v>4</v>
      </c>
      <c r="AE50" s="25">
        <v>5</v>
      </c>
      <c r="AF50" s="25">
        <v>5</v>
      </c>
      <c r="AG50" s="25">
        <v>5</v>
      </c>
      <c r="AH50" s="25">
        <v>5</v>
      </c>
      <c r="AJ50" s="25">
        <f t="shared" si="2"/>
        <v>2.5</v>
      </c>
      <c r="AK50" s="25">
        <f t="shared" si="2"/>
        <v>2.5</v>
      </c>
      <c r="AL50" s="25">
        <f t="shared" si="2"/>
        <v>3</v>
      </c>
      <c r="AM50" s="25">
        <f t="shared" si="2"/>
        <v>3</v>
      </c>
      <c r="AN50" s="25">
        <f t="shared" si="2"/>
        <v>3</v>
      </c>
      <c r="AO50" s="25">
        <f t="shared" si="2"/>
        <v>3</v>
      </c>
      <c r="AQ50" s="32">
        <v>3</v>
      </c>
      <c r="AS50" s="25">
        <f t="shared" si="3"/>
        <v>7.5</v>
      </c>
      <c r="AT50" s="25">
        <f t="shared" si="3"/>
        <v>7.5</v>
      </c>
      <c r="AU50" s="25">
        <f t="shared" si="3"/>
        <v>9</v>
      </c>
      <c r="AV50" s="25">
        <f t="shared" si="3"/>
        <v>9</v>
      </c>
      <c r="AW50" s="25">
        <f t="shared" si="3"/>
        <v>9</v>
      </c>
      <c r="AX50" s="25">
        <f t="shared" si="3"/>
        <v>9</v>
      </c>
    </row>
    <row r="51" spans="1:50" x14ac:dyDescent="0.25">
      <c r="A51" s="1">
        <v>47</v>
      </c>
      <c r="B51" s="5" t="s">
        <v>55</v>
      </c>
      <c r="C51" s="1">
        <v>-38.753900000000002</v>
      </c>
      <c r="D51" s="1">
        <v>-59.428699999999999</v>
      </c>
      <c r="E51" s="1">
        <v>168.93</v>
      </c>
      <c r="F51" s="14">
        <v>19</v>
      </c>
      <c r="H51" s="11">
        <v>3.5287698565770906</v>
      </c>
      <c r="I51" s="11">
        <v>3.8223629665926824</v>
      </c>
      <c r="J51" s="11">
        <v>3.997745511395248</v>
      </c>
      <c r="K51" s="11">
        <v>4.1532906184450553</v>
      </c>
      <c r="L51" s="2">
        <v>4.3399863421818008</v>
      </c>
      <c r="M51" s="11">
        <v>4.469778559152223</v>
      </c>
      <c r="O51" s="2">
        <v>1.7512301434229096</v>
      </c>
      <c r="P51" s="2">
        <v>1.4576370334073179</v>
      </c>
      <c r="Q51" s="2">
        <v>1.2822544886047522</v>
      </c>
      <c r="R51" s="2">
        <v>1.1267093815549449</v>
      </c>
      <c r="S51" s="2">
        <v>0.94001365781819946</v>
      </c>
      <c r="T51" s="2">
        <v>0.81022144084777725</v>
      </c>
      <c r="V51" s="25">
        <v>1</v>
      </c>
      <c r="W51" s="25">
        <v>2</v>
      </c>
      <c r="X51" s="25">
        <v>2</v>
      </c>
      <c r="Y51" s="25">
        <v>2</v>
      </c>
      <c r="Z51" s="25">
        <v>3</v>
      </c>
      <c r="AA51" s="25">
        <v>3</v>
      </c>
      <c r="AB51" s="24"/>
      <c r="AC51" s="25">
        <v>3</v>
      </c>
      <c r="AD51" s="25">
        <v>3</v>
      </c>
      <c r="AE51" s="25">
        <v>3</v>
      </c>
      <c r="AF51" s="25">
        <v>4</v>
      </c>
      <c r="AG51" s="25">
        <v>4</v>
      </c>
      <c r="AH51" s="25">
        <v>4</v>
      </c>
      <c r="AJ51" s="25">
        <f t="shared" si="2"/>
        <v>2</v>
      </c>
      <c r="AK51" s="25">
        <f t="shared" si="2"/>
        <v>2.5</v>
      </c>
      <c r="AL51" s="25">
        <f t="shared" si="2"/>
        <v>2.5</v>
      </c>
      <c r="AM51" s="25">
        <f t="shared" si="2"/>
        <v>3</v>
      </c>
      <c r="AN51" s="25">
        <f t="shared" si="2"/>
        <v>3.5</v>
      </c>
      <c r="AO51" s="25">
        <f t="shared" si="2"/>
        <v>3.5</v>
      </c>
      <c r="AQ51" s="32">
        <v>2</v>
      </c>
      <c r="AS51" s="25">
        <f t="shared" si="3"/>
        <v>4</v>
      </c>
      <c r="AT51" s="25">
        <f t="shared" si="3"/>
        <v>5</v>
      </c>
      <c r="AU51" s="25">
        <f t="shared" si="3"/>
        <v>5</v>
      </c>
      <c r="AV51" s="25">
        <f t="shared" si="3"/>
        <v>6</v>
      </c>
      <c r="AW51" s="25">
        <f t="shared" si="3"/>
        <v>7</v>
      </c>
      <c r="AX51" s="25">
        <f t="shared" si="3"/>
        <v>7</v>
      </c>
    </row>
    <row r="52" spans="1:50" x14ac:dyDescent="0.25">
      <c r="A52" s="1">
        <v>48</v>
      </c>
      <c r="B52" s="5" t="s">
        <v>56</v>
      </c>
      <c r="C52" s="1">
        <v>-38.808700000000002</v>
      </c>
      <c r="D52" s="1">
        <v>-59.734299999999998</v>
      </c>
      <c r="E52" s="1">
        <v>158.21</v>
      </c>
      <c r="F52" s="14">
        <v>19</v>
      </c>
      <c r="H52" s="11">
        <v>3.4749972213528095</v>
      </c>
      <c r="I52" s="11">
        <v>3.6507610060951929</v>
      </c>
      <c r="J52" s="11">
        <v>3.8176433070630029</v>
      </c>
      <c r="K52" s="11">
        <v>3.9664812999860297</v>
      </c>
      <c r="L52" s="2">
        <v>4.1389470578437635</v>
      </c>
      <c r="M52" s="11">
        <v>4.2694848935447967</v>
      </c>
      <c r="O52" s="2">
        <v>6.52500277864719</v>
      </c>
      <c r="P52" s="2">
        <v>6.3492389939048071</v>
      </c>
      <c r="Q52" s="2">
        <v>6.1823566929369971</v>
      </c>
      <c r="R52" s="2">
        <v>6.0335187000139703</v>
      </c>
      <c r="S52" s="2">
        <v>5.8610529421562365</v>
      </c>
      <c r="T52" s="2">
        <v>5.7305151064552033</v>
      </c>
      <c r="V52" s="25">
        <v>1</v>
      </c>
      <c r="W52" s="25">
        <v>1</v>
      </c>
      <c r="X52" s="25">
        <v>1</v>
      </c>
      <c r="Y52" s="25">
        <v>1</v>
      </c>
      <c r="Z52" s="25">
        <v>1</v>
      </c>
      <c r="AA52" s="25">
        <v>1</v>
      </c>
      <c r="AB52" s="24"/>
      <c r="AC52" s="25">
        <v>2</v>
      </c>
      <c r="AD52" s="25">
        <v>3</v>
      </c>
      <c r="AE52" s="25">
        <v>3</v>
      </c>
      <c r="AF52" s="25">
        <v>3</v>
      </c>
      <c r="AG52" s="25">
        <v>3</v>
      </c>
      <c r="AH52" s="25">
        <v>4</v>
      </c>
      <c r="AJ52" s="25">
        <f t="shared" si="2"/>
        <v>1.5</v>
      </c>
      <c r="AK52" s="25">
        <f t="shared" si="2"/>
        <v>2</v>
      </c>
      <c r="AL52" s="25">
        <f t="shared" si="2"/>
        <v>2</v>
      </c>
      <c r="AM52" s="25">
        <f t="shared" si="2"/>
        <v>2</v>
      </c>
      <c r="AN52" s="25">
        <f t="shared" si="2"/>
        <v>2</v>
      </c>
      <c r="AO52" s="25">
        <f t="shared" si="2"/>
        <v>2.5</v>
      </c>
      <c r="AQ52" s="32">
        <v>3</v>
      </c>
      <c r="AS52" s="25">
        <f t="shared" si="3"/>
        <v>4.5</v>
      </c>
      <c r="AT52" s="25">
        <f t="shared" si="3"/>
        <v>6</v>
      </c>
      <c r="AU52" s="25">
        <f t="shared" si="3"/>
        <v>6</v>
      </c>
      <c r="AV52" s="25">
        <f t="shared" si="3"/>
        <v>6</v>
      </c>
      <c r="AW52" s="25">
        <f t="shared" si="3"/>
        <v>6</v>
      </c>
      <c r="AX52" s="25">
        <f t="shared" si="3"/>
        <v>7.5</v>
      </c>
    </row>
    <row r="53" spans="1:50" x14ac:dyDescent="0.25">
      <c r="A53" s="1">
        <v>49</v>
      </c>
      <c r="B53" s="5" t="s">
        <v>57</v>
      </c>
      <c r="C53" s="1">
        <v>-38.860500000000002</v>
      </c>
      <c r="D53" s="1">
        <v>-60.071399999999997</v>
      </c>
      <c r="E53" s="1">
        <v>170</v>
      </c>
      <c r="F53" s="14">
        <v>14</v>
      </c>
      <c r="H53" s="11">
        <v>3.4679237173347421</v>
      </c>
      <c r="I53" s="11">
        <v>3.745428911599272</v>
      </c>
      <c r="J53" s="11">
        <v>3.9087555447244924</v>
      </c>
      <c r="K53" s="11">
        <v>4.0752345561975956</v>
      </c>
      <c r="L53" s="2">
        <v>4.2229803440829716</v>
      </c>
      <c r="M53" s="11">
        <v>4.340727432836176</v>
      </c>
      <c r="O53" s="2">
        <v>6.7420762826652592</v>
      </c>
      <c r="P53" s="2">
        <v>6.4645710884007288</v>
      </c>
      <c r="Q53" s="2">
        <v>6.3012444552755085</v>
      </c>
      <c r="R53" s="2">
        <v>6.1347654438024053</v>
      </c>
      <c r="S53" s="2">
        <v>5.9870196559170292</v>
      </c>
      <c r="T53" s="2">
        <v>5.8692725671638248</v>
      </c>
      <c r="V53" s="25">
        <v>1</v>
      </c>
      <c r="W53" s="25">
        <v>1</v>
      </c>
      <c r="X53" s="25">
        <v>1</v>
      </c>
      <c r="Y53" s="25">
        <v>1</v>
      </c>
      <c r="Z53" s="25">
        <v>1</v>
      </c>
      <c r="AA53" s="25">
        <v>1</v>
      </c>
      <c r="AB53" s="24"/>
      <c r="AC53" s="25">
        <v>3</v>
      </c>
      <c r="AD53" s="25">
        <v>3</v>
      </c>
      <c r="AE53" s="25">
        <v>3</v>
      </c>
      <c r="AF53" s="25">
        <v>4</v>
      </c>
      <c r="AG53" s="25">
        <v>4</v>
      </c>
      <c r="AH53" s="25">
        <v>4</v>
      </c>
      <c r="AJ53" s="25">
        <f t="shared" si="2"/>
        <v>2</v>
      </c>
      <c r="AK53" s="25">
        <f t="shared" si="2"/>
        <v>2</v>
      </c>
      <c r="AL53" s="25">
        <f t="shared" si="2"/>
        <v>2</v>
      </c>
      <c r="AM53" s="25">
        <f t="shared" si="2"/>
        <v>2.5</v>
      </c>
      <c r="AN53" s="25">
        <f t="shared" si="2"/>
        <v>2.5</v>
      </c>
      <c r="AO53" s="25">
        <f t="shared" si="2"/>
        <v>2.5</v>
      </c>
      <c r="AQ53" s="32">
        <v>3</v>
      </c>
      <c r="AS53" s="25">
        <f t="shared" si="3"/>
        <v>6</v>
      </c>
      <c r="AT53" s="25">
        <f t="shared" si="3"/>
        <v>6</v>
      </c>
      <c r="AU53" s="25">
        <f t="shared" si="3"/>
        <v>6</v>
      </c>
      <c r="AV53" s="25">
        <f t="shared" si="3"/>
        <v>7.5</v>
      </c>
      <c r="AW53" s="25">
        <f t="shared" si="3"/>
        <v>7.5</v>
      </c>
      <c r="AX53" s="25">
        <f t="shared" si="3"/>
        <v>7.5</v>
      </c>
    </row>
    <row r="54" spans="1:50" x14ac:dyDescent="0.25">
      <c r="A54" s="1">
        <v>50</v>
      </c>
      <c r="B54" s="5" t="s">
        <v>58</v>
      </c>
      <c r="C54" s="1">
        <v>-38.862000000000002</v>
      </c>
      <c r="D54" s="1">
        <v>-60.085099999999997</v>
      </c>
      <c r="E54" s="1">
        <v>170</v>
      </c>
      <c r="F54" s="14">
        <v>14</v>
      </c>
      <c r="H54" s="11">
        <v>3.4117738818457841</v>
      </c>
      <c r="I54" s="11">
        <v>3.6656804677359323</v>
      </c>
      <c r="J54" s="11">
        <v>3.6809016673976824</v>
      </c>
      <c r="K54" s="11">
        <v>3.7957007533035076</v>
      </c>
      <c r="L54" s="2">
        <v>3.9240739960557378</v>
      </c>
      <c r="M54" s="11">
        <v>4.0079835779852564</v>
      </c>
      <c r="O54" s="2">
        <v>6.5882261181542159</v>
      </c>
      <c r="P54" s="2">
        <v>6.3343195322640682</v>
      </c>
      <c r="Q54" s="2">
        <v>6.3190983326023176</v>
      </c>
      <c r="R54" s="2">
        <v>6.2042992466964924</v>
      </c>
      <c r="S54" s="2">
        <v>6.0759260039442626</v>
      </c>
      <c r="T54" s="2">
        <v>5.9920164220147436</v>
      </c>
      <c r="V54" s="25">
        <v>1</v>
      </c>
      <c r="W54" s="25">
        <v>1</v>
      </c>
      <c r="X54" s="25">
        <v>1</v>
      </c>
      <c r="Y54" s="25">
        <v>1</v>
      </c>
      <c r="Z54" s="25">
        <v>1</v>
      </c>
      <c r="AA54" s="25">
        <v>1</v>
      </c>
      <c r="AB54" s="24"/>
      <c r="AC54" s="25">
        <v>3</v>
      </c>
      <c r="AD54" s="25">
        <v>3</v>
      </c>
      <c r="AE54" s="25">
        <v>3</v>
      </c>
      <c r="AF54" s="25">
        <v>4</v>
      </c>
      <c r="AG54" s="25">
        <v>4</v>
      </c>
      <c r="AH54" s="25">
        <v>4</v>
      </c>
      <c r="AJ54" s="25">
        <f t="shared" si="2"/>
        <v>2</v>
      </c>
      <c r="AK54" s="25">
        <f t="shared" si="2"/>
        <v>2</v>
      </c>
      <c r="AL54" s="25">
        <f t="shared" si="2"/>
        <v>2</v>
      </c>
      <c r="AM54" s="25">
        <f t="shared" si="2"/>
        <v>2.5</v>
      </c>
      <c r="AN54" s="25">
        <f t="shared" si="2"/>
        <v>2.5</v>
      </c>
      <c r="AO54" s="25">
        <f t="shared" si="2"/>
        <v>2.5</v>
      </c>
      <c r="AQ54" s="32">
        <v>3</v>
      </c>
      <c r="AS54" s="25">
        <f t="shared" si="3"/>
        <v>6</v>
      </c>
      <c r="AT54" s="25">
        <f t="shared" si="3"/>
        <v>6</v>
      </c>
      <c r="AU54" s="25">
        <f t="shared" si="3"/>
        <v>6</v>
      </c>
      <c r="AV54" s="25">
        <f t="shared" si="3"/>
        <v>7.5</v>
      </c>
      <c r="AW54" s="25">
        <f t="shared" si="3"/>
        <v>7.5</v>
      </c>
      <c r="AX54" s="25">
        <f t="shared" si="3"/>
        <v>7.5</v>
      </c>
    </row>
    <row r="55" spans="1:50" x14ac:dyDescent="0.25">
      <c r="A55" s="1">
        <v>51</v>
      </c>
      <c r="B55" s="5" t="s">
        <v>59</v>
      </c>
      <c r="C55" s="1">
        <v>-38.901400000000002</v>
      </c>
      <c r="D55" s="1">
        <v>-60.336399999999998</v>
      </c>
      <c r="E55" s="1">
        <v>166.79</v>
      </c>
      <c r="F55" s="14">
        <v>8</v>
      </c>
      <c r="H55" s="11">
        <v>3.4704234820154864</v>
      </c>
      <c r="I55" s="11">
        <v>3.7436090979848462</v>
      </c>
      <c r="J55" s="11">
        <v>3.7684109389801135</v>
      </c>
      <c r="K55" s="11">
        <v>3.9295588650488993</v>
      </c>
      <c r="L55" s="2">
        <v>4.0676281113839936</v>
      </c>
      <c r="M55" s="11">
        <v>4.1746216853503526</v>
      </c>
      <c r="O55" s="2">
        <v>2.9517430209976183</v>
      </c>
      <c r="P55" s="2">
        <v>2.6785574050282586</v>
      </c>
      <c r="Q55" s="2">
        <v>2.6537555640329913</v>
      </c>
      <c r="R55" s="2">
        <v>2.4926076379642055</v>
      </c>
      <c r="S55" s="2">
        <v>2.3545383916291112</v>
      </c>
      <c r="T55" s="2">
        <v>2.2475448176627522</v>
      </c>
      <c r="V55" s="25">
        <v>1</v>
      </c>
      <c r="W55" s="25">
        <v>1</v>
      </c>
      <c r="X55" s="25">
        <v>1</v>
      </c>
      <c r="Y55" s="25">
        <v>1</v>
      </c>
      <c r="Z55" s="25">
        <v>1</v>
      </c>
      <c r="AA55" s="25">
        <v>1</v>
      </c>
      <c r="AB55" s="24"/>
      <c r="AC55" s="25">
        <v>2</v>
      </c>
      <c r="AD55" s="25">
        <v>2</v>
      </c>
      <c r="AE55" s="25">
        <v>3</v>
      </c>
      <c r="AF55" s="25">
        <v>3</v>
      </c>
      <c r="AG55" s="25">
        <v>3</v>
      </c>
      <c r="AH55" s="25">
        <v>3</v>
      </c>
      <c r="AJ55" s="25">
        <f t="shared" si="2"/>
        <v>1.5</v>
      </c>
      <c r="AK55" s="25">
        <f t="shared" si="2"/>
        <v>1.5</v>
      </c>
      <c r="AL55" s="25">
        <f t="shared" si="2"/>
        <v>2</v>
      </c>
      <c r="AM55" s="25">
        <f t="shared" si="2"/>
        <v>2</v>
      </c>
      <c r="AN55" s="25">
        <f t="shared" si="2"/>
        <v>2</v>
      </c>
      <c r="AO55" s="25">
        <f t="shared" si="2"/>
        <v>2</v>
      </c>
      <c r="AQ55" s="32">
        <v>3</v>
      </c>
      <c r="AS55" s="25">
        <f t="shared" si="3"/>
        <v>4.5</v>
      </c>
      <c r="AT55" s="25">
        <f t="shared" si="3"/>
        <v>4.5</v>
      </c>
      <c r="AU55" s="25">
        <f t="shared" si="3"/>
        <v>6</v>
      </c>
      <c r="AV55" s="25">
        <f t="shared" si="3"/>
        <v>6</v>
      </c>
      <c r="AW55" s="25">
        <f t="shared" si="3"/>
        <v>6</v>
      </c>
      <c r="AX55" s="25">
        <f t="shared" si="3"/>
        <v>6</v>
      </c>
    </row>
    <row r="56" spans="1:50" x14ac:dyDescent="0.25">
      <c r="A56" s="1">
        <v>52</v>
      </c>
      <c r="B56" s="5" t="s">
        <v>60</v>
      </c>
      <c r="C56" s="1">
        <v>-38.992199999999997</v>
      </c>
      <c r="D56" s="1">
        <v>-61.253300000000003</v>
      </c>
      <c r="E56" s="1">
        <v>186.64</v>
      </c>
      <c r="F56" s="14">
        <v>3</v>
      </c>
      <c r="H56" s="11">
        <v>3.3905945484303652</v>
      </c>
      <c r="I56" s="11">
        <v>3.654980613332695</v>
      </c>
      <c r="J56" s="11">
        <v>3.8121726488477239</v>
      </c>
      <c r="K56" s="11">
        <v>3.9748221567466677</v>
      </c>
      <c r="L56" s="2">
        <v>4.1028131416174096</v>
      </c>
      <c r="M56" s="11">
        <v>4.2072594010254249</v>
      </c>
      <c r="O56" s="2">
        <v>6.1534054515696353</v>
      </c>
      <c r="P56" s="2">
        <v>5.8890193866673055</v>
      </c>
      <c r="Q56" s="2">
        <v>5.7318273511522762</v>
      </c>
      <c r="R56" s="2">
        <v>5.5691778432533328</v>
      </c>
      <c r="S56" s="2">
        <v>5.4411868583825909</v>
      </c>
      <c r="T56" s="2">
        <v>5.3367405989745755</v>
      </c>
      <c r="V56" s="25">
        <v>1</v>
      </c>
      <c r="W56" s="25">
        <v>1</v>
      </c>
      <c r="X56" s="25">
        <v>1</v>
      </c>
      <c r="Y56" s="25">
        <v>1</v>
      </c>
      <c r="Z56" s="25">
        <v>1</v>
      </c>
      <c r="AA56" s="25">
        <v>1</v>
      </c>
      <c r="AB56" s="24"/>
      <c r="AC56" s="25">
        <v>2</v>
      </c>
      <c r="AD56" s="25">
        <v>2</v>
      </c>
      <c r="AE56" s="25">
        <v>3</v>
      </c>
      <c r="AF56" s="25">
        <v>3</v>
      </c>
      <c r="AG56" s="25">
        <v>3</v>
      </c>
      <c r="AH56" s="25">
        <v>3</v>
      </c>
      <c r="AJ56" s="25">
        <f t="shared" si="2"/>
        <v>1.5</v>
      </c>
      <c r="AK56" s="25">
        <f t="shared" si="2"/>
        <v>1.5</v>
      </c>
      <c r="AL56" s="25">
        <f t="shared" si="2"/>
        <v>2</v>
      </c>
      <c r="AM56" s="25">
        <f t="shared" si="2"/>
        <v>2</v>
      </c>
      <c r="AN56" s="25">
        <f t="shared" si="2"/>
        <v>2</v>
      </c>
      <c r="AO56" s="25">
        <f t="shared" si="2"/>
        <v>2</v>
      </c>
      <c r="AQ56" s="32">
        <v>2</v>
      </c>
      <c r="AS56" s="25">
        <f t="shared" si="3"/>
        <v>3</v>
      </c>
      <c r="AT56" s="25">
        <f t="shared" si="3"/>
        <v>3</v>
      </c>
      <c r="AU56" s="25">
        <f t="shared" si="3"/>
        <v>4</v>
      </c>
      <c r="AV56" s="25">
        <f t="shared" si="3"/>
        <v>4</v>
      </c>
      <c r="AW56" s="25">
        <f t="shared" si="3"/>
        <v>4</v>
      </c>
      <c r="AX56" s="25">
        <f t="shared" si="3"/>
        <v>4</v>
      </c>
    </row>
    <row r="57" spans="1:50" x14ac:dyDescent="0.25">
      <c r="A57" s="1">
        <v>53</v>
      </c>
      <c r="B57" s="5" t="s">
        <v>61</v>
      </c>
      <c r="C57" s="1">
        <v>-39.003799999999998</v>
      </c>
      <c r="D57" s="1">
        <v>-61.533000000000001</v>
      </c>
      <c r="E57" s="1">
        <v>173.68</v>
      </c>
      <c r="F57" s="14">
        <v>1</v>
      </c>
      <c r="H57" s="11">
        <v>3.6668428262353716</v>
      </c>
      <c r="I57" s="11">
        <v>3.9885266486771731</v>
      </c>
      <c r="J57" s="11">
        <v>4.1730188519187852</v>
      </c>
      <c r="K57" s="11">
        <v>4.3319520630091706</v>
      </c>
      <c r="L57" s="2">
        <v>4.5149416374560687</v>
      </c>
      <c r="M57" s="11">
        <v>4.6386481376332878</v>
      </c>
      <c r="O57" s="2">
        <v>13.015157173764628</v>
      </c>
      <c r="P57" s="2">
        <v>12.693473351322826</v>
      </c>
      <c r="Q57" s="2">
        <v>12.508981148081213</v>
      </c>
      <c r="R57" s="2">
        <v>12.350047936990828</v>
      </c>
      <c r="S57" s="2">
        <v>12.16705836254393</v>
      </c>
      <c r="T57" s="2">
        <v>12.043351862366711</v>
      </c>
      <c r="V57" s="25">
        <v>1</v>
      </c>
      <c r="W57" s="25">
        <v>1</v>
      </c>
      <c r="X57" s="25">
        <v>1</v>
      </c>
      <c r="Y57" s="25">
        <v>1</v>
      </c>
      <c r="Z57" s="25">
        <v>1</v>
      </c>
      <c r="AA57" s="25">
        <v>1</v>
      </c>
      <c r="AB57" s="24"/>
      <c r="AC57" s="25">
        <v>2</v>
      </c>
      <c r="AD57" s="25">
        <v>3</v>
      </c>
      <c r="AE57" s="25">
        <v>3</v>
      </c>
      <c r="AF57" s="25">
        <v>3</v>
      </c>
      <c r="AG57" s="25">
        <v>3</v>
      </c>
      <c r="AH57" s="25">
        <v>4</v>
      </c>
      <c r="AJ57" s="25">
        <f t="shared" si="2"/>
        <v>1.5</v>
      </c>
      <c r="AK57" s="25">
        <f t="shared" si="2"/>
        <v>2</v>
      </c>
      <c r="AL57" s="25">
        <f t="shared" si="2"/>
        <v>2</v>
      </c>
      <c r="AM57" s="25">
        <f t="shared" si="2"/>
        <v>2</v>
      </c>
      <c r="AN57" s="25">
        <f t="shared" si="2"/>
        <v>2</v>
      </c>
      <c r="AO57" s="25">
        <f t="shared" si="2"/>
        <v>2.5</v>
      </c>
      <c r="AQ57" s="32">
        <v>3</v>
      </c>
      <c r="AS57" s="25">
        <f t="shared" si="3"/>
        <v>4.5</v>
      </c>
      <c r="AT57" s="25">
        <f t="shared" si="3"/>
        <v>6</v>
      </c>
      <c r="AU57" s="25">
        <f t="shared" si="3"/>
        <v>6</v>
      </c>
      <c r="AV57" s="25">
        <f t="shared" si="3"/>
        <v>6</v>
      </c>
      <c r="AW57" s="25">
        <f t="shared" si="3"/>
        <v>6</v>
      </c>
      <c r="AX57" s="25">
        <f t="shared" si="3"/>
        <v>7.5</v>
      </c>
    </row>
  </sheetData>
  <mergeCells count="12">
    <mergeCell ref="H3:M3"/>
    <mergeCell ref="O3:T3"/>
    <mergeCell ref="V3:AA3"/>
    <mergeCell ref="AC3:AH3"/>
    <mergeCell ref="AJ3:AO3"/>
    <mergeCell ref="AS3:AX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E26" sqref="E26"/>
    </sheetView>
  </sheetViews>
  <sheetFormatPr defaultColWidth="11.42578125" defaultRowHeight="15" x14ac:dyDescent="0.25"/>
  <cols>
    <col min="3" max="3" width="35.7109375" bestFit="1" customWidth="1"/>
    <col min="5" max="5" width="17.85546875" bestFit="1" customWidth="1"/>
    <col min="6" max="6" width="14.7109375" bestFit="1" customWidth="1"/>
    <col min="7" max="7" width="19.5703125" bestFit="1" customWidth="1"/>
    <col min="8" max="8" width="14.42578125" bestFit="1" customWidth="1"/>
    <col min="9" max="12" width="21.85546875" bestFit="1" customWidth="1"/>
    <col min="13" max="13" width="14.28515625" bestFit="1" customWidth="1"/>
    <col min="14" max="16" width="13.28515625" bestFit="1" customWidth="1"/>
  </cols>
  <sheetData>
    <row r="1" spans="1:16" x14ac:dyDescent="0.25">
      <c r="A1" s="49" t="s">
        <v>83</v>
      </c>
      <c r="B1" s="49"/>
      <c r="E1" s="1"/>
      <c r="G1" t="s">
        <v>84</v>
      </c>
      <c r="N1" s="1"/>
    </row>
    <row r="2" spans="1:16" x14ac:dyDescent="0.25">
      <c r="M2" s="50" t="s">
        <v>85</v>
      </c>
      <c r="N2" s="50"/>
      <c r="O2" s="50"/>
      <c r="P2" s="50"/>
    </row>
    <row r="3" spans="1:16" x14ac:dyDescent="0.25">
      <c r="I3" s="51" t="s">
        <v>86</v>
      </c>
      <c r="J3" s="51"/>
      <c r="K3" s="52" t="s">
        <v>87</v>
      </c>
      <c r="L3" s="52"/>
      <c r="M3" s="50" t="s">
        <v>88</v>
      </c>
      <c r="N3" s="50"/>
      <c r="O3" s="50"/>
      <c r="P3" s="50"/>
    </row>
    <row r="4" spans="1:16" x14ac:dyDescent="0.25">
      <c r="C4" s="53" t="s">
        <v>89</v>
      </c>
      <c r="D4" s="54" t="s">
        <v>69</v>
      </c>
      <c r="E4" s="55" t="s">
        <v>90</v>
      </c>
      <c r="F4" s="56" t="s">
        <v>91</v>
      </c>
      <c r="G4" s="57" t="s">
        <v>92</v>
      </c>
      <c r="H4" s="58" t="s">
        <v>93</v>
      </c>
      <c r="I4" s="59" t="s">
        <v>94</v>
      </c>
      <c r="J4" s="59" t="s">
        <v>95</v>
      </c>
      <c r="K4" s="60" t="s">
        <v>94</v>
      </c>
      <c r="L4" s="60" t="s">
        <v>95</v>
      </c>
      <c r="M4" s="61" t="s">
        <v>96</v>
      </c>
      <c r="N4" s="61" t="s">
        <v>97</v>
      </c>
      <c r="O4" s="62" t="s">
        <v>98</v>
      </c>
      <c r="P4" s="62" t="s">
        <v>99</v>
      </c>
    </row>
    <row r="5" spans="1:16" x14ac:dyDescent="0.25">
      <c r="C5" s="8" t="s">
        <v>9</v>
      </c>
      <c r="D5" s="14">
        <v>53</v>
      </c>
      <c r="E5" s="63">
        <v>5.9610000000000003</v>
      </c>
      <c r="F5" s="64">
        <v>6.0601466354358067</v>
      </c>
      <c r="G5" s="64">
        <v>1620</v>
      </c>
      <c r="H5" s="13">
        <v>2</v>
      </c>
      <c r="I5" s="1">
        <v>18</v>
      </c>
      <c r="J5" s="1">
        <v>48</v>
      </c>
      <c r="K5" s="1">
        <v>20</v>
      </c>
      <c r="L5" s="1">
        <v>72</v>
      </c>
      <c r="M5" s="63">
        <f>(I5/100)*G5/(E5+F5)</f>
        <v>24.257253392153508</v>
      </c>
      <c r="N5" s="63">
        <f>(J5/100)*G5/(E5+F5)</f>
        <v>64.686009045742694</v>
      </c>
      <c r="O5" s="63">
        <f>(K5/100)*G5/(E5+F5)</f>
        <v>26.952503769059458</v>
      </c>
      <c r="P5" s="63">
        <f>(L5/100)*G5/(E5+F5)</f>
        <v>97.029013568614033</v>
      </c>
    </row>
    <row r="6" spans="1:16" x14ac:dyDescent="0.25">
      <c r="C6" s="8" t="s">
        <v>10</v>
      </c>
      <c r="D6" s="14">
        <v>53</v>
      </c>
      <c r="E6" s="63">
        <v>3.6629999999999998</v>
      </c>
      <c r="F6" s="64">
        <v>6.0601466354358067</v>
      </c>
      <c r="G6" s="64">
        <v>630</v>
      </c>
      <c r="H6" s="13">
        <v>2</v>
      </c>
      <c r="I6" s="1">
        <v>18</v>
      </c>
      <c r="J6" s="1">
        <v>48</v>
      </c>
      <c r="K6" s="1">
        <v>20</v>
      </c>
      <c r="L6" s="1">
        <v>72</v>
      </c>
      <c r="M6" s="63">
        <f>(I6/100)*G6/(E6+F6)</f>
        <v>11.662891063137527</v>
      </c>
      <c r="N6" s="63">
        <f>(J6/100)*G6/(E6+F6)</f>
        <v>31.101042835033407</v>
      </c>
      <c r="O6" s="63">
        <f>(K6/100)*G6/(E6+F6)</f>
        <v>12.958767847930588</v>
      </c>
      <c r="P6" s="63">
        <f>(L6/100)*G6/(E6+F6)</f>
        <v>46.651564252550109</v>
      </c>
    </row>
    <row r="7" spans="1:16" x14ac:dyDescent="0.25">
      <c r="C7" s="8" t="s">
        <v>11</v>
      </c>
      <c r="D7" s="14">
        <v>53</v>
      </c>
      <c r="E7" s="63">
        <v>1.8520000000000001</v>
      </c>
      <c r="F7" s="64">
        <v>6.0601466354358067</v>
      </c>
      <c r="G7" s="64">
        <v>710</v>
      </c>
      <c r="H7" s="13">
        <v>2</v>
      </c>
      <c r="I7" s="1">
        <v>18</v>
      </c>
      <c r="J7" s="1">
        <v>48</v>
      </c>
      <c r="K7" s="1">
        <v>20</v>
      </c>
      <c r="L7" s="1">
        <v>72</v>
      </c>
      <c r="M7" s="63">
        <f t="shared" ref="M7:M57" si="0">(I7/100)*G7/(E7+F7)</f>
        <v>16.152380117378939</v>
      </c>
      <c r="N7" s="63">
        <f t="shared" ref="N7:N57" si="1">(J7/100)*G7/(E7+F7)</f>
        <v>43.073013646343838</v>
      </c>
      <c r="O7" s="63">
        <f t="shared" ref="O7:O57" si="2">(K7/100)*G7/(E7+F7)</f>
        <v>17.947089019309932</v>
      </c>
      <c r="P7" s="63">
        <f t="shared" ref="P7:P57" si="3">(L7/100)*G7/(E7+F7)</f>
        <v>64.609520469515758</v>
      </c>
    </row>
    <row r="8" spans="1:16" x14ac:dyDescent="0.25">
      <c r="C8" s="8" t="s">
        <v>12</v>
      </c>
      <c r="D8" s="14">
        <v>53</v>
      </c>
      <c r="E8" s="63">
        <v>1.9239999999999999</v>
      </c>
      <c r="F8" s="64">
        <v>6.0601466354358067</v>
      </c>
      <c r="G8" s="64">
        <v>850</v>
      </c>
      <c r="H8" s="13">
        <v>2</v>
      </c>
      <c r="I8" s="1">
        <v>18</v>
      </c>
      <c r="J8" s="1">
        <v>48</v>
      </c>
      <c r="K8" s="1">
        <v>20</v>
      </c>
      <c r="L8" s="1">
        <v>72</v>
      </c>
      <c r="M8" s="63">
        <f t="shared" si="0"/>
        <v>19.162974703012662</v>
      </c>
      <c r="N8" s="63">
        <f t="shared" si="1"/>
        <v>51.101265874700431</v>
      </c>
      <c r="O8" s="63">
        <f t="shared" si="2"/>
        <v>21.292194114458511</v>
      </c>
      <c r="P8" s="63">
        <f t="shared" si="3"/>
        <v>76.651898812050646</v>
      </c>
    </row>
    <row r="9" spans="1:16" x14ac:dyDescent="0.25">
      <c r="C9" s="8" t="s">
        <v>13</v>
      </c>
      <c r="D9" s="14">
        <v>53</v>
      </c>
      <c r="E9" s="63">
        <v>1.165</v>
      </c>
      <c r="F9" s="64">
        <v>6.0601466354358067</v>
      </c>
      <c r="G9" s="64">
        <v>850</v>
      </c>
      <c r="H9" s="13">
        <v>2</v>
      </c>
      <c r="I9" s="1">
        <v>18</v>
      </c>
      <c r="J9" s="1">
        <v>48</v>
      </c>
      <c r="K9" s="1">
        <v>20</v>
      </c>
      <c r="L9" s="1">
        <v>72</v>
      </c>
      <c r="M9" s="63">
        <f t="shared" si="0"/>
        <v>21.176040808585103</v>
      </c>
      <c r="N9" s="63">
        <f t="shared" si="1"/>
        <v>56.46944215622694</v>
      </c>
      <c r="O9" s="63">
        <f t="shared" si="2"/>
        <v>23.528934231761227</v>
      </c>
      <c r="P9" s="63">
        <f t="shared" si="3"/>
        <v>84.704163234340413</v>
      </c>
    </row>
    <row r="10" spans="1:16" x14ac:dyDescent="0.25">
      <c r="C10" s="8" t="s">
        <v>14</v>
      </c>
      <c r="D10" s="14">
        <v>53</v>
      </c>
      <c r="E10" s="63">
        <v>3.6869999999999998</v>
      </c>
      <c r="F10" s="64">
        <v>6.0601466354358067</v>
      </c>
      <c r="G10" s="64">
        <v>530</v>
      </c>
      <c r="H10" s="13">
        <v>2</v>
      </c>
      <c r="I10" s="1">
        <v>18</v>
      </c>
      <c r="J10" s="1">
        <v>48</v>
      </c>
      <c r="K10" s="1">
        <v>20</v>
      </c>
      <c r="L10" s="1">
        <v>72</v>
      </c>
      <c r="M10" s="63">
        <f t="shared" si="0"/>
        <v>9.7874797177230057</v>
      </c>
      <c r="N10" s="63">
        <f t="shared" si="1"/>
        <v>26.099945913928018</v>
      </c>
      <c r="O10" s="63">
        <f t="shared" si="2"/>
        <v>10.874977464136675</v>
      </c>
      <c r="P10" s="63">
        <f t="shared" si="3"/>
        <v>39.149918870892023</v>
      </c>
    </row>
    <row r="11" spans="1:16" x14ac:dyDescent="0.25">
      <c r="C11" s="8" t="s">
        <v>15</v>
      </c>
      <c r="D11" s="14">
        <v>47</v>
      </c>
      <c r="E11" s="63">
        <v>3.4119999999999999</v>
      </c>
      <c r="F11" s="64">
        <v>7.141801996204177</v>
      </c>
      <c r="G11" s="64">
        <v>1750</v>
      </c>
      <c r="H11" s="13">
        <v>2</v>
      </c>
      <c r="I11" s="1">
        <v>18</v>
      </c>
      <c r="J11" s="1">
        <v>48</v>
      </c>
      <c r="K11" s="1">
        <v>20</v>
      </c>
      <c r="L11" s="1">
        <v>72</v>
      </c>
      <c r="M11" s="63">
        <f t="shared" si="0"/>
        <v>29.847063656613432</v>
      </c>
      <c r="N11" s="63">
        <f t="shared" si="1"/>
        <v>79.592169750969163</v>
      </c>
      <c r="O11" s="63">
        <f t="shared" si="2"/>
        <v>33.163404062903815</v>
      </c>
      <c r="P11" s="63">
        <f t="shared" si="3"/>
        <v>119.38825462645373</v>
      </c>
    </row>
    <row r="12" spans="1:16" x14ac:dyDescent="0.25">
      <c r="C12" s="8" t="s">
        <v>16</v>
      </c>
      <c r="D12" s="14">
        <v>47</v>
      </c>
      <c r="E12" s="63">
        <v>1.250236680574992</v>
      </c>
      <c r="F12" s="65">
        <v>6.25</v>
      </c>
      <c r="G12" s="64">
        <v>1300</v>
      </c>
      <c r="H12" s="13">
        <v>3</v>
      </c>
      <c r="I12" s="1">
        <v>19</v>
      </c>
      <c r="J12" s="1">
        <v>48</v>
      </c>
      <c r="K12" s="1">
        <v>20</v>
      </c>
      <c r="L12" s="1">
        <v>72</v>
      </c>
      <c r="M12" s="63">
        <f t="shared" si="0"/>
        <v>32.932294075426988</v>
      </c>
      <c r="N12" s="63">
        <f t="shared" si="1"/>
        <v>83.197374506341873</v>
      </c>
      <c r="O12" s="63">
        <f t="shared" si="2"/>
        <v>34.665572710975781</v>
      </c>
      <c r="P12" s="63">
        <f t="shared" si="3"/>
        <v>124.7960617595128</v>
      </c>
    </row>
    <row r="13" spans="1:16" x14ac:dyDescent="0.25">
      <c r="C13" s="8" t="s">
        <v>17</v>
      </c>
      <c r="D13" s="14">
        <v>47</v>
      </c>
      <c r="E13" s="63">
        <v>4</v>
      </c>
      <c r="F13" s="64">
        <v>7.141801996204177</v>
      </c>
      <c r="G13" s="64">
        <v>680</v>
      </c>
      <c r="H13" s="13">
        <v>3</v>
      </c>
      <c r="I13" s="1">
        <v>19</v>
      </c>
      <c r="J13" s="1">
        <v>48</v>
      </c>
      <c r="K13" s="1">
        <v>20</v>
      </c>
      <c r="L13" s="1">
        <v>72</v>
      </c>
      <c r="M13" s="63">
        <f t="shared" si="0"/>
        <v>11.595969847966805</v>
      </c>
      <c r="N13" s="63">
        <f t="shared" si="1"/>
        <v>29.295081721179297</v>
      </c>
      <c r="O13" s="63">
        <f t="shared" si="2"/>
        <v>12.206284050491375</v>
      </c>
      <c r="P13" s="63">
        <f t="shared" si="3"/>
        <v>43.942622581768944</v>
      </c>
    </row>
    <row r="14" spans="1:16" x14ac:dyDescent="0.25">
      <c r="C14" s="8" t="s">
        <v>18</v>
      </c>
      <c r="D14" s="14">
        <v>47</v>
      </c>
      <c r="E14" s="63">
        <v>3.4539043625032457</v>
      </c>
      <c r="F14" s="65">
        <v>6.25</v>
      </c>
      <c r="G14" s="64">
        <v>1340</v>
      </c>
      <c r="H14" s="13">
        <v>3</v>
      </c>
      <c r="I14" s="1">
        <v>19</v>
      </c>
      <c r="J14" s="1">
        <v>48</v>
      </c>
      <c r="K14" s="1">
        <v>20</v>
      </c>
      <c r="L14" s="1">
        <v>72</v>
      </c>
      <c r="M14" s="63">
        <f t="shared" si="0"/>
        <v>26.236862039139336</v>
      </c>
      <c r="N14" s="63">
        <f t="shared" si="1"/>
        <v>66.282598835720421</v>
      </c>
      <c r="O14" s="63">
        <f t="shared" si="2"/>
        <v>27.617749514883513</v>
      </c>
      <c r="P14" s="63">
        <f t="shared" si="3"/>
        <v>99.423898253580646</v>
      </c>
    </row>
    <row r="15" spans="1:16" x14ac:dyDescent="0.25">
      <c r="C15" s="8" t="s">
        <v>19</v>
      </c>
      <c r="D15" s="14">
        <v>47</v>
      </c>
      <c r="E15" s="63">
        <v>3.3890046346876028</v>
      </c>
      <c r="F15" s="64">
        <v>7.141801996204177</v>
      </c>
      <c r="G15" s="64">
        <v>1220</v>
      </c>
      <c r="H15" s="13">
        <v>3</v>
      </c>
      <c r="I15" s="1">
        <v>19</v>
      </c>
      <c r="J15" s="1">
        <v>48</v>
      </c>
      <c r="K15" s="1">
        <v>20</v>
      </c>
      <c r="L15" s="1">
        <v>72</v>
      </c>
      <c r="M15" s="63">
        <f t="shared" si="0"/>
        <v>22.011609188608801</v>
      </c>
      <c r="N15" s="63">
        <f t="shared" si="1"/>
        <v>55.608275844906451</v>
      </c>
      <c r="O15" s="63">
        <f t="shared" si="2"/>
        <v>23.170114935377686</v>
      </c>
      <c r="P15" s="63">
        <f t="shared" si="3"/>
        <v>83.412413767359666</v>
      </c>
    </row>
    <row r="16" spans="1:16" x14ac:dyDescent="0.25">
      <c r="C16" s="8" t="s">
        <v>100</v>
      </c>
      <c r="D16" s="14">
        <v>45</v>
      </c>
      <c r="E16" s="63">
        <v>7.4630000000000001</v>
      </c>
      <c r="F16" s="64">
        <v>7.7660512616505111</v>
      </c>
      <c r="G16" s="64">
        <v>980</v>
      </c>
      <c r="H16" s="13">
        <v>3</v>
      </c>
      <c r="I16" s="1">
        <v>19</v>
      </c>
      <c r="J16" s="1">
        <v>48</v>
      </c>
      <c r="K16" s="1">
        <v>20</v>
      </c>
      <c r="L16" s="1">
        <v>72</v>
      </c>
      <c r="M16" s="63">
        <f t="shared" si="0"/>
        <v>12.226631639811014</v>
      </c>
      <c r="N16" s="63">
        <f t="shared" si="1"/>
        <v>30.888332563733091</v>
      </c>
      <c r="O16" s="63">
        <f t="shared" si="2"/>
        <v>12.870138568222121</v>
      </c>
      <c r="P16" s="63">
        <f t="shared" si="3"/>
        <v>46.332498845599638</v>
      </c>
    </row>
    <row r="17" spans="3:16" x14ac:dyDescent="0.25">
      <c r="C17" s="8" t="s">
        <v>101</v>
      </c>
      <c r="D17" s="14">
        <v>45</v>
      </c>
      <c r="E17" s="66">
        <v>5.37</v>
      </c>
      <c r="F17" s="64">
        <v>7.7660512616505111</v>
      </c>
      <c r="G17" s="64">
        <v>1100</v>
      </c>
      <c r="H17" s="13">
        <v>3</v>
      </c>
      <c r="I17" s="1">
        <v>19</v>
      </c>
      <c r="J17" s="1">
        <v>48</v>
      </c>
      <c r="K17" s="1">
        <v>20</v>
      </c>
      <c r="L17" s="1">
        <v>72</v>
      </c>
      <c r="M17" s="63">
        <f t="shared" si="0"/>
        <v>15.910412941989364</v>
      </c>
      <c r="N17" s="63">
        <f t="shared" si="1"/>
        <v>40.194727432394181</v>
      </c>
      <c r="O17" s="63">
        <f t="shared" si="2"/>
        <v>16.747803096830911</v>
      </c>
      <c r="P17" s="63">
        <f t="shared" si="3"/>
        <v>60.292091148591275</v>
      </c>
    </row>
    <row r="18" spans="3:16" x14ac:dyDescent="0.25">
      <c r="C18" s="8" t="s">
        <v>22</v>
      </c>
      <c r="D18" s="14">
        <v>45</v>
      </c>
      <c r="E18" s="63">
        <v>2.8566803398330318</v>
      </c>
      <c r="F18" s="64">
        <v>7.7660512616505111</v>
      </c>
      <c r="G18" s="64">
        <v>1470</v>
      </c>
      <c r="H18" s="13">
        <v>3</v>
      </c>
      <c r="I18" s="1">
        <v>19</v>
      </c>
      <c r="J18" s="1">
        <v>48</v>
      </c>
      <c r="K18" s="1">
        <v>20</v>
      </c>
      <c r="L18" s="1">
        <v>72</v>
      </c>
      <c r="M18" s="63">
        <f t="shared" si="0"/>
        <v>26.292672212577948</v>
      </c>
      <c r="N18" s="63">
        <f t="shared" si="1"/>
        <v>66.42359295809166</v>
      </c>
      <c r="O18" s="63">
        <f t="shared" si="2"/>
        <v>27.676497065871523</v>
      </c>
      <c r="P18" s="63">
        <f t="shared" si="3"/>
        <v>99.635389437137462</v>
      </c>
    </row>
    <row r="19" spans="3:16" x14ac:dyDescent="0.25">
      <c r="C19" s="8" t="s">
        <v>23</v>
      </c>
      <c r="D19" s="14">
        <v>45</v>
      </c>
      <c r="E19" s="63">
        <v>5.077</v>
      </c>
      <c r="F19" s="64">
        <v>7.7660512616505111</v>
      </c>
      <c r="G19" s="64">
        <v>1730</v>
      </c>
      <c r="H19" s="13">
        <v>3</v>
      </c>
      <c r="I19" s="1">
        <v>19</v>
      </c>
      <c r="J19" s="1">
        <v>48</v>
      </c>
      <c r="K19" s="1">
        <v>20</v>
      </c>
      <c r="L19" s="1">
        <v>72</v>
      </c>
      <c r="M19" s="63">
        <f t="shared" si="0"/>
        <v>25.593606480533307</v>
      </c>
      <c r="N19" s="63">
        <f t="shared" si="1"/>
        <v>64.657532161347305</v>
      </c>
      <c r="O19" s="63">
        <f t="shared" si="2"/>
        <v>26.940638400561376</v>
      </c>
      <c r="P19" s="63">
        <f t="shared" si="3"/>
        <v>96.986298242020951</v>
      </c>
    </row>
    <row r="20" spans="3:16" x14ac:dyDescent="0.25">
      <c r="C20" s="8" t="s">
        <v>24</v>
      </c>
      <c r="D20" s="14">
        <v>39</v>
      </c>
      <c r="E20" s="63">
        <v>3.625</v>
      </c>
      <c r="F20" s="64">
        <v>8.1879553281514408</v>
      </c>
      <c r="G20" s="64">
        <v>1590</v>
      </c>
      <c r="H20" s="13">
        <v>4</v>
      </c>
      <c r="I20" s="1">
        <v>18</v>
      </c>
      <c r="J20" s="1">
        <v>48</v>
      </c>
      <c r="K20" s="1">
        <v>20</v>
      </c>
      <c r="L20" s="1">
        <v>70</v>
      </c>
      <c r="M20" s="63">
        <f t="shared" si="0"/>
        <v>24.227637542821913</v>
      </c>
      <c r="N20" s="63">
        <f t="shared" si="1"/>
        <v>64.607033447525097</v>
      </c>
      <c r="O20" s="63">
        <f t="shared" si="2"/>
        <v>26.919597269802125</v>
      </c>
      <c r="P20" s="63">
        <f t="shared" si="3"/>
        <v>94.218590444307438</v>
      </c>
    </row>
    <row r="21" spans="3:16" x14ac:dyDescent="0.25">
      <c r="C21" s="8" t="s">
        <v>25</v>
      </c>
      <c r="D21" s="14">
        <v>39</v>
      </c>
      <c r="E21" s="66">
        <v>7.619701490869164</v>
      </c>
      <c r="F21" s="64">
        <v>8.1879553281514408</v>
      </c>
      <c r="G21" s="64">
        <v>1520</v>
      </c>
      <c r="H21" s="13">
        <v>4</v>
      </c>
      <c r="I21" s="1">
        <v>18</v>
      </c>
      <c r="J21" s="1">
        <v>48</v>
      </c>
      <c r="K21" s="1">
        <v>20</v>
      </c>
      <c r="L21" s="1">
        <v>70</v>
      </c>
      <c r="M21" s="63">
        <f t="shared" si="0"/>
        <v>17.308068054133745</v>
      </c>
      <c r="N21" s="63">
        <f t="shared" si="1"/>
        <v>46.154848144356663</v>
      </c>
      <c r="O21" s="63">
        <f t="shared" si="2"/>
        <v>19.231186726815274</v>
      </c>
      <c r="P21" s="63">
        <f t="shared" si="3"/>
        <v>67.309153543853455</v>
      </c>
    </row>
    <row r="22" spans="3:16" x14ac:dyDescent="0.25">
      <c r="C22" s="8" t="s">
        <v>26</v>
      </c>
      <c r="D22" s="14">
        <v>39</v>
      </c>
      <c r="E22" s="63">
        <v>4.9091897081202234</v>
      </c>
      <c r="F22" s="64">
        <v>8.1879553281514408</v>
      </c>
      <c r="G22" s="63">
        <v>1605</v>
      </c>
      <c r="H22" s="13">
        <v>4</v>
      </c>
      <c r="I22" s="1">
        <v>18</v>
      </c>
      <c r="J22" s="1">
        <v>48</v>
      </c>
      <c r="K22" s="1">
        <v>20</v>
      </c>
      <c r="L22" s="1">
        <v>70</v>
      </c>
      <c r="M22" s="63">
        <f t="shared" si="0"/>
        <v>22.058242403203966</v>
      </c>
      <c r="N22" s="63">
        <f t="shared" si="1"/>
        <v>58.82197974187725</v>
      </c>
      <c r="O22" s="63">
        <f t="shared" si="2"/>
        <v>24.509158225782187</v>
      </c>
      <c r="P22" s="63">
        <f t="shared" si="3"/>
        <v>85.782053790237654</v>
      </c>
    </row>
    <row r="23" spans="3:16" x14ac:dyDescent="0.25">
      <c r="C23" s="8" t="s">
        <v>27</v>
      </c>
      <c r="D23" s="14">
        <v>39</v>
      </c>
      <c r="E23" s="63">
        <v>3.4057510489246083</v>
      </c>
      <c r="F23" s="64">
        <v>8.1879553281514408</v>
      </c>
      <c r="G23" s="64">
        <v>1650</v>
      </c>
      <c r="H23" s="13">
        <v>4</v>
      </c>
      <c r="I23" s="1">
        <v>18</v>
      </c>
      <c r="J23" s="1">
        <v>48</v>
      </c>
      <c r="K23" s="1">
        <v>20</v>
      </c>
      <c r="L23" s="1">
        <v>70</v>
      </c>
      <c r="M23" s="63">
        <f t="shared" si="0"/>
        <v>25.617347062303629</v>
      </c>
      <c r="N23" s="63">
        <f t="shared" si="1"/>
        <v>68.31292549947635</v>
      </c>
      <c r="O23" s="63">
        <f t="shared" si="2"/>
        <v>28.463718958115145</v>
      </c>
      <c r="P23" s="63">
        <f t="shared" si="3"/>
        <v>99.623016353403003</v>
      </c>
    </row>
    <row r="24" spans="3:16" x14ac:dyDescent="0.25">
      <c r="C24" s="8" t="s">
        <v>28</v>
      </c>
      <c r="D24" s="14">
        <v>39</v>
      </c>
      <c r="E24" s="63">
        <v>1.4710280168777796</v>
      </c>
      <c r="F24" s="64">
        <v>8.1879553281514408</v>
      </c>
      <c r="G24" s="64">
        <v>1315</v>
      </c>
      <c r="H24" s="13">
        <v>4</v>
      </c>
      <c r="I24" s="1">
        <v>18</v>
      </c>
      <c r="J24" s="1">
        <v>48</v>
      </c>
      <c r="K24" s="1">
        <v>20</v>
      </c>
      <c r="L24" s="1">
        <v>70</v>
      </c>
      <c r="M24" s="63">
        <f t="shared" si="0"/>
        <v>24.50568466108934</v>
      </c>
      <c r="N24" s="63">
        <f t="shared" si="1"/>
        <v>65.348492429571579</v>
      </c>
      <c r="O24" s="63">
        <f t="shared" si="2"/>
        <v>27.228538512321492</v>
      </c>
      <c r="P24" s="63">
        <f t="shared" si="3"/>
        <v>95.299884793125216</v>
      </c>
    </row>
    <row r="25" spans="3:16" x14ac:dyDescent="0.25">
      <c r="C25" s="8" t="s">
        <v>29</v>
      </c>
      <c r="D25" s="14">
        <v>39</v>
      </c>
      <c r="E25" s="63">
        <v>1.8797939058671225</v>
      </c>
      <c r="F25" s="64">
        <v>8.1879553281514408</v>
      </c>
      <c r="G25" s="64">
        <v>1020</v>
      </c>
      <c r="H25" s="13">
        <v>4</v>
      </c>
      <c r="I25" s="1">
        <v>18</v>
      </c>
      <c r="J25" s="1">
        <v>48</v>
      </c>
      <c r="K25" s="1">
        <v>20</v>
      </c>
      <c r="L25" s="1">
        <v>70</v>
      </c>
      <c r="M25" s="63">
        <f t="shared" si="0"/>
        <v>18.236449451841946</v>
      </c>
      <c r="N25" s="63">
        <f t="shared" si="1"/>
        <v>48.630531871578519</v>
      </c>
      <c r="O25" s="63">
        <f t="shared" si="2"/>
        <v>20.262721613157716</v>
      </c>
      <c r="P25" s="63">
        <f t="shared" si="3"/>
        <v>70.919525646052008</v>
      </c>
    </row>
    <row r="26" spans="3:16" x14ac:dyDescent="0.25">
      <c r="C26" s="8" t="s">
        <v>30</v>
      </c>
      <c r="D26" s="14">
        <v>39</v>
      </c>
      <c r="E26" s="63">
        <v>4.8142781092650599</v>
      </c>
      <c r="F26" s="64">
        <v>8.1879553281514408</v>
      </c>
      <c r="G26" s="64">
        <v>1150</v>
      </c>
      <c r="H26" s="13">
        <v>4</v>
      </c>
      <c r="I26" s="1">
        <v>18</v>
      </c>
      <c r="J26" s="1">
        <v>48</v>
      </c>
      <c r="K26" s="1">
        <v>20</v>
      </c>
      <c r="L26" s="1">
        <v>70</v>
      </c>
      <c r="M26" s="63">
        <f t="shared" si="0"/>
        <v>15.920341762540314</v>
      </c>
      <c r="N26" s="63">
        <f t="shared" si="1"/>
        <v>42.454244700107502</v>
      </c>
      <c r="O26" s="63">
        <f t="shared" si="2"/>
        <v>17.689268625044793</v>
      </c>
      <c r="P26" s="63">
        <f t="shared" si="3"/>
        <v>61.912440187656777</v>
      </c>
    </row>
    <row r="27" spans="3:16" x14ac:dyDescent="0.25">
      <c r="C27" s="8" t="s">
        <v>31</v>
      </c>
      <c r="D27" s="14">
        <v>39</v>
      </c>
      <c r="E27" s="63">
        <v>1.4365769724903181</v>
      </c>
      <c r="F27" s="64">
        <v>8.1879553281514408</v>
      </c>
      <c r="G27" s="64">
        <v>1000</v>
      </c>
      <c r="H27" s="13">
        <v>4</v>
      </c>
      <c r="I27" s="1">
        <v>18</v>
      </c>
      <c r="J27" s="1">
        <v>48</v>
      </c>
      <c r="K27" s="1">
        <v>20</v>
      </c>
      <c r="L27" s="1">
        <v>70</v>
      </c>
      <c r="M27" s="63">
        <f t="shared" si="0"/>
        <v>18.702207481603828</v>
      </c>
      <c r="N27" s="63">
        <f t="shared" si="1"/>
        <v>49.872553284276876</v>
      </c>
      <c r="O27" s="63">
        <f t="shared" si="2"/>
        <v>20.780230535115365</v>
      </c>
      <c r="P27" s="63">
        <f t="shared" si="3"/>
        <v>72.73080687290377</v>
      </c>
    </row>
    <row r="28" spans="3:16" x14ac:dyDescent="0.25">
      <c r="C28" s="8" t="s">
        <v>32</v>
      </c>
      <c r="D28" s="14">
        <v>39</v>
      </c>
      <c r="E28" s="63">
        <v>2.3397025984384117</v>
      </c>
      <c r="F28" s="64">
        <v>8.1879553281514408</v>
      </c>
      <c r="G28" s="64">
        <v>1020</v>
      </c>
      <c r="H28" s="13">
        <v>4</v>
      </c>
      <c r="I28" s="1">
        <v>18</v>
      </c>
      <c r="J28" s="1">
        <v>48</v>
      </c>
      <c r="K28" s="1">
        <v>20</v>
      </c>
      <c r="L28" s="1">
        <v>70</v>
      </c>
      <c r="M28" s="63">
        <f t="shared" si="0"/>
        <v>17.439776375738699</v>
      </c>
      <c r="N28" s="63">
        <f t="shared" si="1"/>
        <v>46.5060703353032</v>
      </c>
      <c r="O28" s="63">
        <f t="shared" si="2"/>
        <v>19.377529306376335</v>
      </c>
      <c r="P28" s="63">
        <f t="shared" si="3"/>
        <v>67.821352572317167</v>
      </c>
    </row>
    <row r="29" spans="3:16" x14ac:dyDescent="0.25">
      <c r="C29" s="8" t="s">
        <v>33</v>
      </c>
      <c r="D29" s="14">
        <v>39</v>
      </c>
      <c r="E29" s="63">
        <v>2.2009779779687264</v>
      </c>
      <c r="F29" s="64">
        <v>8.1879553281514408</v>
      </c>
      <c r="G29" s="64">
        <v>1020</v>
      </c>
      <c r="H29" s="13">
        <v>4</v>
      </c>
      <c r="I29" s="1">
        <v>18</v>
      </c>
      <c r="J29" s="1">
        <v>48</v>
      </c>
      <c r="K29" s="1">
        <v>20</v>
      </c>
      <c r="L29" s="1">
        <v>70</v>
      </c>
      <c r="M29" s="63">
        <f t="shared" si="0"/>
        <v>17.672651714092765</v>
      </c>
      <c r="N29" s="63">
        <f t="shared" si="1"/>
        <v>47.127071237580708</v>
      </c>
      <c r="O29" s="63">
        <f t="shared" si="2"/>
        <v>19.636279682325295</v>
      </c>
      <c r="P29" s="63">
        <f t="shared" si="3"/>
        <v>68.726978888138532</v>
      </c>
    </row>
    <row r="30" spans="3:16" x14ac:dyDescent="0.25">
      <c r="C30" s="8" t="s">
        <v>34</v>
      </c>
      <c r="D30" s="15">
        <v>38</v>
      </c>
      <c r="E30" s="63">
        <v>4.9062574531257148</v>
      </c>
      <c r="F30" s="67">
        <v>9.0125435933380587</v>
      </c>
      <c r="G30" s="67">
        <v>2240</v>
      </c>
      <c r="H30" s="13">
        <v>4</v>
      </c>
      <c r="I30" s="1">
        <v>18</v>
      </c>
      <c r="J30" s="1">
        <v>48</v>
      </c>
      <c r="K30" s="1">
        <v>20</v>
      </c>
      <c r="L30" s="1">
        <v>70</v>
      </c>
      <c r="M30" s="63">
        <f t="shared" si="0"/>
        <v>28.968012306091367</v>
      </c>
      <c r="N30" s="63">
        <f t="shared" si="1"/>
        <v>77.248032816243651</v>
      </c>
      <c r="O30" s="63">
        <f t="shared" si="2"/>
        <v>32.186680340101518</v>
      </c>
      <c r="P30" s="63">
        <f t="shared" si="3"/>
        <v>112.65338119035532</v>
      </c>
    </row>
    <row r="31" spans="3:16" x14ac:dyDescent="0.25">
      <c r="C31" s="8" t="s">
        <v>35</v>
      </c>
      <c r="D31" s="15">
        <v>38</v>
      </c>
      <c r="E31" s="63">
        <v>3.375</v>
      </c>
      <c r="F31" s="67">
        <v>9.0125435933380587</v>
      </c>
      <c r="G31" s="67">
        <v>2070</v>
      </c>
      <c r="H31" s="13">
        <v>4</v>
      </c>
      <c r="I31" s="1">
        <v>18</v>
      </c>
      <c r="J31" s="1">
        <v>48</v>
      </c>
      <c r="K31" s="1">
        <v>20</v>
      </c>
      <c r="L31" s="1">
        <v>70</v>
      </c>
      <c r="M31" s="63">
        <f t="shared" si="0"/>
        <v>30.07860252458622</v>
      </c>
      <c r="N31" s="63">
        <f t="shared" si="1"/>
        <v>80.209606732229915</v>
      </c>
      <c r="O31" s="63">
        <f t="shared" si="2"/>
        <v>33.420669471762466</v>
      </c>
      <c r="P31" s="63">
        <f t="shared" si="3"/>
        <v>116.97234315116864</v>
      </c>
    </row>
    <row r="32" spans="3:16" x14ac:dyDescent="0.25">
      <c r="C32" s="8" t="s">
        <v>36</v>
      </c>
      <c r="D32" s="15">
        <v>38</v>
      </c>
      <c r="E32" s="63">
        <v>4.3854697154652946</v>
      </c>
      <c r="F32" s="67">
        <v>9.0125435933380587</v>
      </c>
      <c r="G32" s="67">
        <v>1100</v>
      </c>
      <c r="H32" s="13">
        <v>4</v>
      </c>
      <c r="I32" s="1">
        <v>18</v>
      </c>
      <c r="J32" s="1">
        <v>48</v>
      </c>
      <c r="K32" s="1">
        <v>20</v>
      </c>
      <c r="L32" s="1">
        <v>70</v>
      </c>
      <c r="M32" s="63">
        <f t="shared" si="0"/>
        <v>14.778310443228275</v>
      </c>
      <c r="N32" s="63">
        <f t="shared" si="1"/>
        <v>39.40882784860873</v>
      </c>
      <c r="O32" s="63">
        <f t="shared" si="2"/>
        <v>16.420344936920305</v>
      </c>
      <c r="P32" s="63">
        <f t="shared" si="3"/>
        <v>57.471207279221069</v>
      </c>
    </row>
    <row r="33" spans="3:16" x14ac:dyDescent="0.25">
      <c r="C33" s="8" t="s">
        <v>37</v>
      </c>
      <c r="D33" s="15">
        <v>38</v>
      </c>
      <c r="E33" s="63">
        <v>2.3708662316098632</v>
      </c>
      <c r="F33" s="67">
        <v>9.0125435933380587</v>
      </c>
      <c r="G33" s="67">
        <v>1020</v>
      </c>
      <c r="H33" s="13">
        <v>4</v>
      </c>
      <c r="I33" s="1">
        <v>18</v>
      </c>
      <c r="J33" s="1">
        <v>48</v>
      </c>
      <c r="K33" s="1">
        <v>20</v>
      </c>
      <c r="L33" s="1">
        <v>70</v>
      </c>
      <c r="M33" s="63">
        <f t="shared" si="0"/>
        <v>16.128734959328405</v>
      </c>
      <c r="N33" s="63">
        <f t="shared" si="1"/>
        <v>43.009959891542415</v>
      </c>
      <c r="O33" s="63">
        <f t="shared" si="2"/>
        <v>17.920816621476007</v>
      </c>
      <c r="P33" s="63">
        <f t="shared" si="3"/>
        <v>62.722858175166024</v>
      </c>
    </row>
    <row r="34" spans="3:16" x14ac:dyDescent="0.25">
      <c r="C34" s="8" t="s">
        <v>38</v>
      </c>
      <c r="D34" s="15">
        <v>37</v>
      </c>
      <c r="E34" s="63">
        <v>4.9870000000000001</v>
      </c>
      <c r="F34" s="67">
        <v>9.9092499272336489</v>
      </c>
      <c r="G34" s="67">
        <v>860</v>
      </c>
      <c r="H34" s="13">
        <v>4</v>
      </c>
      <c r="I34" s="1">
        <v>18</v>
      </c>
      <c r="J34" s="1">
        <v>48</v>
      </c>
      <c r="K34" s="1">
        <v>20</v>
      </c>
      <c r="L34" s="1">
        <v>70</v>
      </c>
      <c r="M34" s="63">
        <f t="shared" si="0"/>
        <v>10.391877201052544</v>
      </c>
      <c r="N34" s="63">
        <f t="shared" si="1"/>
        <v>27.711672536140121</v>
      </c>
      <c r="O34" s="63">
        <f t="shared" si="2"/>
        <v>11.546530223391718</v>
      </c>
      <c r="P34" s="63">
        <f t="shared" si="3"/>
        <v>40.412855781871009</v>
      </c>
    </row>
    <row r="35" spans="3:16" x14ac:dyDescent="0.25">
      <c r="C35" s="8" t="s">
        <v>39</v>
      </c>
      <c r="D35" s="15">
        <v>37</v>
      </c>
      <c r="E35" s="63">
        <v>6.7625000000000002</v>
      </c>
      <c r="F35" s="67">
        <v>9.9092499272336489</v>
      </c>
      <c r="G35" s="67">
        <v>1400</v>
      </c>
      <c r="H35" s="13">
        <v>4</v>
      </c>
      <c r="I35" s="1">
        <v>18</v>
      </c>
      <c r="J35" s="1">
        <v>48</v>
      </c>
      <c r="K35" s="1">
        <v>20</v>
      </c>
      <c r="L35" s="1">
        <v>70</v>
      </c>
      <c r="M35" s="63">
        <f t="shared" si="0"/>
        <v>15.115389872082522</v>
      </c>
      <c r="N35" s="63">
        <f t="shared" si="1"/>
        <v>40.30770632555339</v>
      </c>
      <c r="O35" s="63">
        <f t="shared" si="2"/>
        <v>16.794877635647246</v>
      </c>
      <c r="P35" s="63">
        <f t="shared" si="3"/>
        <v>58.782071724765352</v>
      </c>
    </row>
    <row r="36" spans="3:16" x14ac:dyDescent="0.25">
      <c r="C36" s="8" t="s">
        <v>40</v>
      </c>
      <c r="D36" s="14">
        <v>35</v>
      </c>
      <c r="E36" s="63">
        <v>4.78</v>
      </c>
      <c r="F36" s="64">
        <v>10.707660067484584</v>
      </c>
      <c r="G36" s="64">
        <v>1760</v>
      </c>
      <c r="H36" s="13">
        <v>4</v>
      </c>
      <c r="I36" s="1">
        <v>18</v>
      </c>
      <c r="J36" s="1">
        <v>48</v>
      </c>
      <c r="K36" s="1">
        <v>20</v>
      </c>
      <c r="L36" s="1">
        <v>70</v>
      </c>
      <c r="M36" s="63">
        <f t="shared" si="0"/>
        <v>20.45499440326061</v>
      </c>
      <c r="N36" s="63">
        <f t="shared" si="1"/>
        <v>54.546651742028288</v>
      </c>
      <c r="O36" s="63">
        <f t="shared" si="2"/>
        <v>22.727771559178457</v>
      </c>
      <c r="P36" s="63">
        <f t="shared" si="3"/>
        <v>79.547200457124603</v>
      </c>
    </row>
    <row r="37" spans="3:16" x14ac:dyDescent="0.25">
      <c r="C37" s="8" t="s">
        <v>41</v>
      </c>
      <c r="D37" s="14">
        <v>33</v>
      </c>
      <c r="E37" s="63">
        <v>4</v>
      </c>
      <c r="F37" s="64">
        <v>10.615872845766971</v>
      </c>
      <c r="G37" s="64">
        <v>1690</v>
      </c>
      <c r="H37" s="13">
        <v>4</v>
      </c>
      <c r="I37" s="1">
        <v>18</v>
      </c>
      <c r="J37" s="1">
        <v>48</v>
      </c>
      <c r="K37" s="1">
        <v>20</v>
      </c>
      <c r="L37" s="1">
        <v>70</v>
      </c>
      <c r="M37" s="63">
        <f t="shared" si="0"/>
        <v>20.812988947704344</v>
      </c>
      <c r="N37" s="63">
        <f t="shared" si="1"/>
        <v>55.501303860544915</v>
      </c>
      <c r="O37" s="63">
        <f t="shared" si="2"/>
        <v>23.125543275227049</v>
      </c>
      <c r="P37" s="63">
        <f t="shared" si="3"/>
        <v>80.939401463294672</v>
      </c>
    </row>
    <row r="38" spans="3:16" x14ac:dyDescent="0.25">
      <c r="C38" s="8" t="s">
        <v>42</v>
      </c>
      <c r="D38" s="14">
        <v>33</v>
      </c>
      <c r="E38" s="63">
        <v>4.8319352778385438</v>
      </c>
      <c r="F38" s="64">
        <v>10.615872845766971</v>
      </c>
      <c r="G38" s="64">
        <v>1670</v>
      </c>
      <c r="H38" s="13">
        <v>4</v>
      </c>
      <c r="I38" s="1">
        <v>18</v>
      </c>
      <c r="J38" s="1">
        <v>48</v>
      </c>
      <c r="K38" s="1">
        <v>20</v>
      </c>
      <c r="L38" s="1">
        <v>70</v>
      </c>
      <c r="M38" s="63">
        <f t="shared" si="0"/>
        <v>19.459071319034482</v>
      </c>
      <c r="N38" s="63">
        <f t="shared" si="1"/>
        <v>51.890856850758624</v>
      </c>
      <c r="O38" s="63">
        <f t="shared" si="2"/>
        <v>21.62119035448276</v>
      </c>
      <c r="P38" s="63">
        <f t="shared" si="3"/>
        <v>75.674166240689658</v>
      </c>
    </row>
    <row r="39" spans="3:16" x14ac:dyDescent="0.25">
      <c r="C39" s="8" t="s">
        <v>43</v>
      </c>
      <c r="D39" s="14">
        <v>33</v>
      </c>
      <c r="E39" s="63">
        <v>10.792120872518868</v>
      </c>
      <c r="F39" s="64">
        <v>10.615872845766971</v>
      </c>
      <c r="G39" s="64">
        <v>1840</v>
      </c>
      <c r="H39" s="13">
        <v>4</v>
      </c>
      <c r="I39" s="1">
        <v>18</v>
      </c>
      <c r="J39" s="1">
        <v>48</v>
      </c>
      <c r="K39" s="1">
        <v>20</v>
      </c>
      <c r="L39" s="1">
        <v>70</v>
      </c>
      <c r="M39" s="63">
        <f t="shared" si="0"/>
        <v>15.470856557525165</v>
      </c>
      <c r="N39" s="63">
        <f t="shared" si="1"/>
        <v>41.255617486733769</v>
      </c>
      <c r="O39" s="63">
        <f t="shared" si="2"/>
        <v>17.189840619472406</v>
      </c>
      <c r="P39" s="63">
        <f t="shared" si="3"/>
        <v>60.164442168153421</v>
      </c>
    </row>
    <row r="40" spans="3:16" x14ac:dyDescent="0.25">
      <c r="C40" s="8" t="s">
        <v>44</v>
      </c>
      <c r="D40" s="14">
        <v>33</v>
      </c>
      <c r="E40" s="63">
        <v>7.4698906939818359</v>
      </c>
      <c r="F40" s="64">
        <v>10.615872845766971</v>
      </c>
      <c r="G40" s="64">
        <v>1800</v>
      </c>
      <c r="H40" s="13">
        <v>4</v>
      </c>
      <c r="I40" s="1">
        <v>18</v>
      </c>
      <c r="J40" s="1">
        <v>48</v>
      </c>
      <c r="K40" s="1">
        <v>20</v>
      </c>
      <c r="L40" s="1">
        <v>70</v>
      </c>
      <c r="M40" s="63">
        <f t="shared" si="0"/>
        <v>17.914643154982883</v>
      </c>
      <c r="N40" s="63">
        <f t="shared" si="1"/>
        <v>47.772381746621029</v>
      </c>
      <c r="O40" s="63">
        <f t="shared" si="2"/>
        <v>19.905159061092093</v>
      </c>
      <c r="P40" s="63">
        <f t="shared" si="3"/>
        <v>69.668056713822324</v>
      </c>
    </row>
    <row r="41" spans="3:16" x14ac:dyDescent="0.25">
      <c r="C41" s="8" t="s">
        <v>45</v>
      </c>
      <c r="D41" s="14">
        <v>33</v>
      </c>
      <c r="E41" s="63">
        <v>2.7696366094296163</v>
      </c>
      <c r="F41" s="64">
        <v>10.615872845766971</v>
      </c>
      <c r="G41" s="64">
        <v>1460</v>
      </c>
      <c r="H41" s="13">
        <v>4</v>
      </c>
      <c r="I41" s="1">
        <v>18</v>
      </c>
      <c r="J41" s="1">
        <v>48</v>
      </c>
      <c r="K41" s="1">
        <v>20</v>
      </c>
      <c r="L41" s="1">
        <v>70</v>
      </c>
      <c r="M41" s="63">
        <f t="shared" si="0"/>
        <v>19.633171294647624</v>
      </c>
      <c r="N41" s="63">
        <f t="shared" si="1"/>
        <v>52.355123452393663</v>
      </c>
      <c r="O41" s="63">
        <f t="shared" si="2"/>
        <v>21.814634771830693</v>
      </c>
      <c r="P41" s="63">
        <f t="shared" si="3"/>
        <v>76.351221701407425</v>
      </c>
    </row>
    <row r="42" spans="3:16" x14ac:dyDescent="0.25">
      <c r="C42" s="8" t="s">
        <v>46</v>
      </c>
      <c r="D42" s="14">
        <v>27</v>
      </c>
      <c r="E42" s="63">
        <v>12.150565243574574</v>
      </c>
      <c r="F42" s="64">
        <v>10.80875184736964</v>
      </c>
      <c r="G42" s="64">
        <v>1260</v>
      </c>
      <c r="H42" s="13">
        <v>5</v>
      </c>
      <c r="I42" s="1">
        <v>17</v>
      </c>
      <c r="J42" s="1">
        <v>46</v>
      </c>
      <c r="K42" s="1">
        <v>19</v>
      </c>
      <c r="L42" s="1">
        <v>66</v>
      </c>
      <c r="M42" s="63">
        <f t="shared" si="0"/>
        <v>9.3295457853355046</v>
      </c>
      <c r="N42" s="63">
        <f t="shared" si="1"/>
        <v>25.244653301496072</v>
      </c>
      <c r="O42" s="63">
        <f t="shared" si="2"/>
        <v>10.427139407139681</v>
      </c>
      <c r="P42" s="63">
        <f t="shared" si="3"/>
        <v>36.220589519537839</v>
      </c>
    </row>
    <row r="43" spans="3:16" x14ac:dyDescent="0.25">
      <c r="C43" s="8" t="s">
        <v>47</v>
      </c>
      <c r="D43" s="14">
        <v>27</v>
      </c>
      <c r="E43" s="63">
        <v>5.4</v>
      </c>
      <c r="F43" s="64">
        <v>10.80875184736964</v>
      </c>
      <c r="G43" s="64">
        <v>1400</v>
      </c>
      <c r="H43" s="13">
        <v>5</v>
      </c>
      <c r="I43" s="1">
        <v>17</v>
      </c>
      <c r="J43" s="1">
        <v>46</v>
      </c>
      <c r="K43" s="1">
        <v>19</v>
      </c>
      <c r="L43" s="1">
        <v>66</v>
      </c>
      <c r="M43" s="63">
        <f t="shared" si="0"/>
        <v>14.683425487732586</v>
      </c>
      <c r="N43" s="63">
        <f t="shared" si="1"/>
        <v>39.731621907982287</v>
      </c>
      <c r="O43" s="63">
        <f t="shared" si="2"/>
        <v>16.410887309818772</v>
      </c>
      <c r="P43" s="63">
        <f t="shared" si="3"/>
        <v>57.006240128844155</v>
      </c>
    </row>
    <row r="44" spans="3:16" x14ac:dyDescent="0.25">
      <c r="C44" s="8" t="s">
        <v>48</v>
      </c>
      <c r="D44" s="14">
        <v>26</v>
      </c>
      <c r="E44" s="63">
        <v>6</v>
      </c>
      <c r="F44" s="64">
        <v>10.789725544477387</v>
      </c>
      <c r="G44" s="64">
        <v>1160</v>
      </c>
      <c r="H44" s="13">
        <v>5</v>
      </c>
      <c r="I44" s="1">
        <v>17</v>
      </c>
      <c r="J44" s="1">
        <v>46</v>
      </c>
      <c r="K44" s="1">
        <v>19</v>
      </c>
      <c r="L44" s="1">
        <v>66</v>
      </c>
      <c r="M44" s="63">
        <f t="shared" si="0"/>
        <v>11.745278353574081</v>
      </c>
      <c r="N44" s="63">
        <f t="shared" si="1"/>
        <v>31.781341427318097</v>
      </c>
      <c r="O44" s="63">
        <f t="shared" si="2"/>
        <v>13.127075806935736</v>
      </c>
      <c r="P44" s="63">
        <f t="shared" si="3"/>
        <v>45.599315960934661</v>
      </c>
    </row>
    <row r="45" spans="3:16" x14ac:dyDescent="0.25">
      <c r="C45" s="8" t="s">
        <v>49</v>
      </c>
      <c r="D45" s="14">
        <v>26</v>
      </c>
      <c r="E45" s="63">
        <v>1.5536850149306654</v>
      </c>
      <c r="F45" s="64">
        <v>10.789725544477387</v>
      </c>
      <c r="G45" s="64">
        <v>1160</v>
      </c>
      <c r="H45" s="13">
        <v>5</v>
      </c>
      <c r="I45" s="1">
        <v>17</v>
      </c>
      <c r="J45" s="1">
        <v>46</v>
      </c>
      <c r="K45" s="1">
        <v>19</v>
      </c>
      <c r="L45" s="1">
        <v>66</v>
      </c>
      <c r="M45" s="63">
        <f t="shared" si="0"/>
        <v>15.976135530037579</v>
      </c>
      <c r="N45" s="63">
        <f t="shared" si="1"/>
        <v>43.229543198925214</v>
      </c>
      <c r="O45" s="63">
        <f t="shared" si="2"/>
        <v>17.855680886512587</v>
      </c>
      <c r="P45" s="63">
        <f t="shared" si="3"/>
        <v>62.024996763675304</v>
      </c>
    </row>
    <row r="46" spans="3:16" x14ac:dyDescent="0.25">
      <c r="C46" s="8" t="s">
        <v>50</v>
      </c>
      <c r="D46" s="14">
        <v>25</v>
      </c>
      <c r="E46" s="63">
        <v>8.1425000000000001</v>
      </c>
      <c r="F46" s="64">
        <v>10.63520507088802</v>
      </c>
      <c r="G46" s="64">
        <v>1160</v>
      </c>
      <c r="H46" s="13">
        <v>5</v>
      </c>
      <c r="I46" s="1">
        <v>17</v>
      </c>
      <c r="J46" s="1">
        <v>46</v>
      </c>
      <c r="K46" s="1">
        <v>19</v>
      </c>
      <c r="L46" s="1">
        <v>66</v>
      </c>
      <c r="M46" s="63">
        <f t="shared" si="0"/>
        <v>10.501815810587456</v>
      </c>
      <c r="N46" s="63">
        <f t="shared" si="1"/>
        <v>28.416678075707228</v>
      </c>
      <c r="O46" s="63">
        <f t="shared" si="2"/>
        <v>11.737323553009508</v>
      </c>
      <c r="P46" s="63">
        <f t="shared" si="3"/>
        <v>40.771755499927764</v>
      </c>
    </row>
    <row r="47" spans="3:16" x14ac:dyDescent="0.25">
      <c r="C47" s="8" t="s">
        <v>51</v>
      </c>
      <c r="D47" s="14">
        <v>25</v>
      </c>
      <c r="E47" s="68">
        <v>13.745808590651952</v>
      </c>
      <c r="F47" s="64">
        <v>10.63520507088802</v>
      </c>
      <c r="G47" s="64">
        <v>1290</v>
      </c>
      <c r="H47" s="13">
        <v>5</v>
      </c>
      <c r="I47" s="1">
        <v>17</v>
      </c>
      <c r="J47" s="1">
        <v>46</v>
      </c>
      <c r="K47" s="1">
        <v>19</v>
      </c>
      <c r="L47" s="1">
        <v>66</v>
      </c>
      <c r="M47" s="63">
        <f t="shared" si="0"/>
        <v>8.9947039546570018</v>
      </c>
      <c r="N47" s="63">
        <f t="shared" si="1"/>
        <v>24.338610700836593</v>
      </c>
      <c r="O47" s="63">
        <f t="shared" si="2"/>
        <v>10.052904419910767</v>
      </c>
      <c r="P47" s="63">
        <f t="shared" si="3"/>
        <v>34.920615353374245</v>
      </c>
    </row>
    <row r="48" spans="3:16" x14ac:dyDescent="0.25">
      <c r="C48" s="8" t="s">
        <v>52</v>
      </c>
      <c r="D48" s="14">
        <v>25</v>
      </c>
      <c r="E48" s="63">
        <v>6.5</v>
      </c>
      <c r="F48" s="64">
        <v>10.63520507088802</v>
      </c>
      <c r="G48" s="64">
        <v>1020</v>
      </c>
      <c r="H48" s="13">
        <v>5</v>
      </c>
      <c r="I48" s="1">
        <v>17</v>
      </c>
      <c r="J48" s="1">
        <v>46</v>
      </c>
      <c r="K48" s="1">
        <v>19</v>
      </c>
      <c r="L48" s="1">
        <v>66</v>
      </c>
      <c r="M48" s="63">
        <f t="shared" si="0"/>
        <v>10.119517057581014</v>
      </c>
      <c r="N48" s="63">
        <f t="shared" si="1"/>
        <v>27.382222626395688</v>
      </c>
      <c r="O48" s="63">
        <f t="shared" si="2"/>
        <v>11.310048476119958</v>
      </c>
      <c r="P48" s="63">
        <f t="shared" si="3"/>
        <v>39.287536811785117</v>
      </c>
    </row>
    <row r="49" spans="1:16" x14ac:dyDescent="0.25">
      <c r="C49" s="8" t="s">
        <v>53</v>
      </c>
      <c r="D49" s="14">
        <v>25</v>
      </c>
      <c r="E49" s="63">
        <v>8.5000000000000006E-2</v>
      </c>
      <c r="F49" s="64">
        <v>10.63520507088802</v>
      </c>
      <c r="G49" s="64">
        <v>1100</v>
      </c>
      <c r="H49" s="13">
        <v>5</v>
      </c>
      <c r="I49" s="1">
        <v>17</v>
      </c>
      <c r="J49" s="1">
        <v>46</v>
      </c>
      <c r="K49" s="1">
        <v>19</v>
      </c>
      <c r="L49" s="1">
        <v>66</v>
      </c>
      <c r="M49" s="63">
        <f t="shared" si="0"/>
        <v>17.44369615725174</v>
      </c>
      <c r="N49" s="63">
        <f t="shared" si="1"/>
        <v>47.200589601975302</v>
      </c>
      <c r="O49" s="63">
        <f t="shared" si="2"/>
        <v>19.495895705163711</v>
      </c>
      <c r="P49" s="63">
        <f t="shared" si="3"/>
        <v>67.722585081094991</v>
      </c>
    </row>
    <row r="50" spans="1:16" x14ac:dyDescent="0.25">
      <c r="C50" s="8" t="s">
        <v>54</v>
      </c>
      <c r="D50" s="14">
        <v>25</v>
      </c>
      <c r="E50" s="63">
        <v>3.8</v>
      </c>
      <c r="F50" s="64">
        <v>10.63520507088802</v>
      </c>
      <c r="G50" s="64">
        <v>690</v>
      </c>
      <c r="H50" s="13">
        <v>5</v>
      </c>
      <c r="I50" s="1">
        <v>17</v>
      </c>
      <c r="J50" s="1">
        <v>46</v>
      </c>
      <c r="K50" s="1">
        <v>19</v>
      </c>
      <c r="L50" s="1">
        <v>66</v>
      </c>
      <c r="M50" s="63">
        <f t="shared" si="0"/>
        <v>8.1259669969332826</v>
      </c>
      <c r="N50" s="63">
        <f t="shared" si="1"/>
        <v>21.987910697584176</v>
      </c>
      <c r="O50" s="63">
        <f t="shared" si="2"/>
        <v>9.0819631142195494</v>
      </c>
      <c r="P50" s="63">
        <f t="shared" si="3"/>
        <v>31.547871870446858</v>
      </c>
    </row>
    <row r="51" spans="1:16" x14ac:dyDescent="0.25">
      <c r="C51" s="8" t="s">
        <v>55</v>
      </c>
      <c r="D51" s="14">
        <v>19</v>
      </c>
      <c r="E51" s="63">
        <v>5.28</v>
      </c>
      <c r="F51" s="64">
        <v>10.55811290804289</v>
      </c>
      <c r="G51" s="64">
        <v>1040</v>
      </c>
      <c r="H51" s="13">
        <v>6</v>
      </c>
      <c r="I51" s="1">
        <v>17</v>
      </c>
      <c r="J51" s="1">
        <v>47</v>
      </c>
      <c r="K51" s="1">
        <v>19</v>
      </c>
      <c r="L51" s="1">
        <v>67</v>
      </c>
      <c r="M51" s="63">
        <f t="shared" si="0"/>
        <v>11.162946054653876</v>
      </c>
      <c r="N51" s="63">
        <f t="shared" si="1"/>
        <v>30.862262621690121</v>
      </c>
      <c r="O51" s="63">
        <f t="shared" si="2"/>
        <v>12.476233825789624</v>
      </c>
      <c r="P51" s="63">
        <f t="shared" si="3"/>
        <v>43.99514033304763</v>
      </c>
    </row>
    <row r="52" spans="1:16" x14ac:dyDescent="0.25">
      <c r="C52" s="8" t="s">
        <v>56</v>
      </c>
      <c r="D52" s="14">
        <v>19</v>
      </c>
      <c r="E52" s="63">
        <v>3.7919954009810208</v>
      </c>
      <c r="F52" s="64">
        <v>10.55811290804289</v>
      </c>
      <c r="G52" s="64">
        <v>1620</v>
      </c>
      <c r="H52" s="13">
        <v>6</v>
      </c>
      <c r="I52" s="1">
        <v>17</v>
      </c>
      <c r="J52" s="1">
        <v>47</v>
      </c>
      <c r="K52" s="1">
        <v>19</v>
      </c>
      <c r="L52" s="1">
        <v>67</v>
      </c>
      <c r="M52" s="63">
        <f t="shared" si="0"/>
        <v>19.191492779661999</v>
      </c>
      <c r="N52" s="63">
        <f t="shared" si="1"/>
        <v>53.058832979065514</v>
      </c>
      <c r="O52" s="63">
        <f t="shared" si="2"/>
        <v>21.44931545962223</v>
      </c>
      <c r="P52" s="63">
        <f t="shared" si="3"/>
        <v>75.637059778667876</v>
      </c>
    </row>
    <row r="53" spans="1:16" x14ac:dyDescent="0.25">
      <c r="C53" s="8" t="s">
        <v>57</v>
      </c>
      <c r="D53" s="14">
        <v>14</v>
      </c>
      <c r="E53" s="63">
        <v>10.210000000000001</v>
      </c>
      <c r="F53" s="64">
        <v>9.3146667769672966</v>
      </c>
      <c r="G53" s="64">
        <v>2490</v>
      </c>
      <c r="H53" s="13">
        <v>7</v>
      </c>
      <c r="I53" s="1">
        <v>17</v>
      </c>
      <c r="J53" s="1">
        <v>47</v>
      </c>
      <c r="K53" s="1">
        <v>19</v>
      </c>
      <c r="L53" s="1">
        <v>67</v>
      </c>
      <c r="M53" s="63">
        <f t="shared" si="0"/>
        <v>21.680267573086326</v>
      </c>
      <c r="N53" s="63">
        <f t="shared" si="1"/>
        <v>59.939563290297485</v>
      </c>
      <c r="O53" s="63">
        <f t="shared" si="2"/>
        <v>24.230887287567072</v>
      </c>
      <c r="P53" s="63">
        <f t="shared" si="3"/>
        <v>85.445760435104944</v>
      </c>
    </row>
    <row r="54" spans="1:16" x14ac:dyDescent="0.25">
      <c r="C54" s="8" t="s">
        <v>58</v>
      </c>
      <c r="D54" s="14">
        <v>14</v>
      </c>
      <c r="E54" s="63">
        <v>6.4221665030131048</v>
      </c>
      <c r="F54" s="64">
        <v>9.3146667769672966</v>
      </c>
      <c r="G54" s="64">
        <v>2200</v>
      </c>
      <c r="H54" s="13">
        <v>7</v>
      </c>
      <c r="I54" s="1">
        <v>17</v>
      </c>
      <c r="J54" s="1">
        <v>47</v>
      </c>
      <c r="K54" s="1">
        <v>19</v>
      </c>
      <c r="L54" s="1">
        <v>67</v>
      </c>
      <c r="M54" s="63">
        <f t="shared" si="0"/>
        <v>23.765899615635107</v>
      </c>
      <c r="N54" s="63">
        <f t="shared" si="1"/>
        <v>65.705722466755887</v>
      </c>
      <c r="O54" s="63">
        <f t="shared" si="2"/>
        <v>26.561887805709826</v>
      </c>
      <c r="P54" s="63">
        <f t="shared" si="3"/>
        <v>93.665604367503065</v>
      </c>
    </row>
    <row r="55" spans="1:16" x14ac:dyDescent="0.25">
      <c r="C55" s="8" t="s">
        <v>59</v>
      </c>
      <c r="D55" s="14">
        <v>8</v>
      </c>
      <c r="E55" s="63">
        <v>7.4654124719006312</v>
      </c>
      <c r="F55" s="64">
        <v>7.2199828928191945</v>
      </c>
      <c r="G55" s="64">
        <v>670</v>
      </c>
      <c r="H55" s="13">
        <v>7</v>
      </c>
      <c r="I55" s="1">
        <v>17</v>
      </c>
      <c r="J55" s="1">
        <v>47</v>
      </c>
      <c r="K55" s="1">
        <v>19</v>
      </c>
      <c r="L55" s="1">
        <v>67</v>
      </c>
      <c r="M55" s="63">
        <f t="shared" si="0"/>
        <v>7.7560050084612104</v>
      </c>
      <c r="N55" s="63">
        <f t="shared" si="1"/>
        <v>21.443072670451578</v>
      </c>
      <c r="O55" s="63">
        <f t="shared" si="2"/>
        <v>8.6684761859272346</v>
      </c>
      <c r="P55" s="63">
        <f t="shared" si="3"/>
        <v>30.56778444511183</v>
      </c>
    </row>
    <row r="56" spans="1:16" x14ac:dyDescent="0.25">
      <c r="C56" s="8" t="s">
        <v>60</v>
      </c>
      <c r="D56" s="14">
        <v>3</v>
      </c>
      <c r="E56" s="63">
        <v>9.5440000000000005</v>
      </c>
      <c r="F56" s="64">
        <v>6.0836874133542951</v>
      </c>
      <c r="G56" s="64">
        <v>620</v>
      </c>
      <c r="H56" s="13">
        <v>8</v>
      </c>
      <c r="I56" s="1">
        <v>17</v>
      </c>
      <c r="J56" s="1">
        <v>47</v>
      </c>
      <c r="K56" s="1">
        <v>19</v>
      </c>
      <c r="L56" s="1">
        <v>68</v>
      </c>
      <c r="M56" s="63">
        <f t="shared" si="0"/>
        <v>6.7444399937211932</v>
      </c>
      <c r="N56" s="63">
        <f t="shared" si="1"/>
        <v>18.646392923817412</v>
      </c>
      <c r="O56" s="63">
        <f t="shared" si="2"/>
        <v>7.5379035223942736</v>
      </c>
      <c r="P56" s="63">
        <f t="shared" si="3"/>
        <v>26.977759974884773</v>
      </c>
    </row>
    <row r="57" spans="1:16" x14ac:dyDescent="0.25">
      <c r="C57" s="8" t="s">
        <v>61</v>
      </c>
      <c r="D57" s="14">
        <v>1</v>
      </c>
      <c r="E57" s="63">
        <v>16.681999999999999</v>
      </c>
      <c r="F57" s="64">
        <v>5.0579846770845016</v>
      </c>
      <c r="G57" s="64">
        <v>1550</v>
      </c>
      <c r="H57" s="13">
        <v>8</v>
      </c>
      <c r="I57" s="1">
        <v>17</v>
      </c>
      <c r="J57" s="1">
        <v>47</v>
      </c>
      <c r="K57" s="1">
        <v>19</v>
      </c>
      <c r="L57" s="1">
        <v>68</v>
      </c>
      <c r="M57" s="63">
        <f t="shared" si="0"/>
        <v>12.120523722252107</v>
      </c>
      <c r="N57" s="63">
        <f t="shared" si="1"/>
        <v>33.50968323210877</v>
      </c>
      <c r="O57" s="63">
        <f t="shared" si="2"/>
        <v>13.546467689575884</v>
      </c>
      <c r="P57" s="63">
        <f t="shared" si="3"/>
        <v>48.48209488900843</v>
      </c>
    </row>
    <row r="59" spans="1:16" x14ac:dyDescent="0.25">
      <c r="A59" s="69"/>
      <c r="B59" s="69"/>
      <c r="C59" s="12"/>
      <c r="D59" s="14"/>
      <c r="E59" s="66"/>
      <c r="F59" s="65"/>
      <c r="G59" s="65"/>
      <c r="H59" s="13"/>
      <c r="I59" s="13"/>
      <c r="J59" s="13"/>
      <c r="K59" s="13"/>
      <c r="L59" s="13"/>
      <c r="M59" s="70">
        <f>AVERAGE(M5:M57)</f>
        <v>17.831752099221028</v>
      </c>
      <c r="N59" s="70">
        <f t="shared" ref="N59:P59" si="4">AVERAGE(N5:N57)</f>
        <v>47.362313187738081</v>
      </c>
      <c r="O59" s="70">
        <f t="shared" si="4"/>
        <v>19.648208445917533</v>
      </c>
      <c r="P59" s="70">
        <f t="shared" si="4"/>
        <v>69.407194872112697</v>
      </c>
    </row>
    <row r="60" spans="1:16" x14ac:dyDescent="0.25">
      <c r="A60" s="69"/>
      <c r="B60" s="69"/>
      <c r="C60" s="8"/>
      <c r="D60" s="14"/>
      <c r="E60" s="66"/>
      <c r="F60" s="65"/>
      <c r="G60" s="65"/>
      <c r="H60" s="13"/>
      <c r="I60" s="13"/>
      <c r="J60" s="13"/>
      <c r="K60" s="13"/>
      <c r="L60" s="13"/>
      <c r="M60" s="66"/>
      <c r="N60" s="66"/>
      <c r="O60" s="66"/>
      <c r="P60" s="66"/>
    </row>
    <row r="63" spans="1:16" x14ac:dyDescent="0.25">
      <c r="C63" s="8"/>
      <c r="D63" s="14"/>
      <c r="E63" s="63"/>
      <c r="F63" s="64"/>
      <c r="G63" s="64"/>
    </row>
    <row r="64" spans="1:16" x14ac:dyDescent="0.25">
      <c r="C64" s="8"/>
      <c r="D64" s="14"/>
      <c r="E64" s="63"/>
      <c r="F64" s="64"/>
      <c r="G64" s="64"/>
    </row>
    <row r="65" spans="3:7" x14ac:dyDescent="0.25">
      <c r="C65" s="8"/>
      <c r="D65" s="14"/>
      <c r="E65" s="63"/>
      <c r="F65" s="64"/>
      <c r="G65" s="64"/>
    </row>
  </sheetData>
  <mergeCells count="6">
    <mergeCell ref="M2:P2"/>
    <mergeCell ref="I3:J3"/>
    <mergeCell ref="K3:L3"/>
    <mergeCell ref="M3:P3"/>
    <mergeCell ref="A59:B59"/>
    <mergeCell ref="A60:B6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7"/>
  <sheetViews>
    <sheetView workbookViewId="0"/>
  </sheetViews>
  <sheetFormatPr defaultColWidth="11.42578125" defaultRowHeight="15" x14ac:dyDescent="0.25"/>
  <cols>
    <col min="2" max="2" width="35.7109375" bestFit="1" customWidth="1"/>
  </cols>
  <sheetData>
    <row r="3" spans="1:13" x14ac:dyDescent="0.25">
      <c r="A3" s="40" t="s">
        <v>0</v>
      </c>
      <c r="B3" s="40" t="s">
        <v>71</v>
      </c>
      <c r="C3" s="40" t="s">
        <v>1</v>
      </c>
      <c r="D3" s="40" t="s">
        <v>2</v>
      </c>
      <c r="E3" s="40" t="s">
        <v>70</v>
      </c>
      <c r="F3" s="40" t="s">
        <v>69</v>
      </c>
      <c r="H3" s="41" t="s">
        <v>68</v>
      </c>
      <c r="I3" s="41"/>
      <c r="J3" s="41"/>
      <c r="K3" s="41"/>
      <c r="L3" s="41"/>
      <c r="M3" s="41"/>
    </row>
    <row r="4" spans="1:13" x14ac:dyDescent="0.25">
      <c r="A4" s="40"/>
      <c r="B4" s="40"/>
      <c r="C4" s="40"/>
      <c r="D4" s="40"/>
      <c r="E4" s="40"/>
      <c r="F4" s="40"/>
      <c r="H4" s="20" t="s">
        <v>3</v>
      </c>
      <c r="I4" s="20" t="s">
        <v>4</v>
      </c>
      <c r="J4" s="20" t="s">
        <v>5</v>
      </c>
      <c r="K4" s="20" t="s">
        <v>6</v>
      </c>
      <c r="L4" s="20" t="s">
        <v>7</v>
      </c>
      <c r="M4" s="20" t="s">
        <v>8</v>
      </c>
    </row>
    <row r="5" spans="1:13" x14ac:dyDescent="0.25">
      <c r="A5" s="1">
        <v>1</v>
      </c>
      <c r="B5" s="5" t="s">
        <v>9</v>
      </c>
      <c r="C5" s="1">
        <v>-36.351300000000002</v>
      </c>
      <c r="D5" s="1">
        <v>-56.719099999999997</v>
      </c>
      <c r="E5" s="1">
        <v>64.41</v>
      </c>
      <c r="F5" s="14">
        <v>53</v>
      </c>
      <c r="H5" s="2">
        <v>1.620045</v>
      </c>
      <c r="I5" s="2">
        <v>1.728637</v>
      </c>
      <c r="J5" s="2">
        <v>1.7869440000000001</v>
      </c>
      <c r="K5" s="2">
        <v>1.8480559999999999</v>
      </c>
      <c r="L5" s="2">
        <v>1.885802</v>
      </c>
      <c r="M5" s="2">
        <v>1.917897</v>
      </c>
    </row>
    <row r="6" spans="1:13" x14ac:dyDescent="0.25">
      <c r="A6" s="1">
        <v>2</v>
      </c>
      <c r="B6" s="5" t="s">
        <v>10</v>
      </c>
      <c r="C6" s="1">
        <v>-36.471600000000002</v>
      </c>
      <c r="D6" s="1">
        <v>-56.6937</v>
      </c>
      <c r="E6" s="1">
        <v>85.14</v>
      </c>
      <c r="F6" s="14">
        <v>53</v>
      </c>
      <c r="H6" s="2">
        <v>1.620045</v>
      </c>
      <c r="I6" s="2">
        <v>1.728637</v>
      </c>
      <c r="J6" s="2">
        <v>1.7869440000000001</v>
      </c>
      <c r="K6" s="2">
        <v>1.8480559999999999</v>
      </c>
      <c r="L6" s="2">
        <v>1.885802</v>
      </c>
      <c r="M6" s="2">
        <v>1.917897</v>
      </c>
    </row>
    <row r="7" spans="1:13" x14ac:dyDescent="0.25">
      <c r="A7" s="1">
        <v>3</v>
      </c>
      <c r="B7" s="5" t="s">
        <v>11</v>
      </c>
      <c r="C7" s="1">
        <v>-36.535400000000003</v>
      </c>
      <c r="D7" s="1">
        <v>-56.688499999999998</v>
      </c>
      <c r="E7" s="1">
        <v>89.37</v>
      </c>
      <c r="F7" s="14">
        <v>53</v>
      </c>
      <c r="H7" s="2">
        <v>1.620045</v>
      </c>
      <c r="I7" s="2">
        <v>1.728637</v>
      </c>
      <c r="J7" s="2">
        <v>1.7869440000000001</v>
      </c>
      <c r="K7" s="2">
        <v>1.8480559999999999</v>
      </c>
      <c r="L7" s="2">
        <v>1.885802</v>
      </c>
      <c r="M7" s="2">
        <v>1.917897</v>
      </c>
    </row>
    <row r="8" spans="1:13" x14ac:dyDescent="0.25">
      <c r="A8" s="1">
        <v>4</v>
      </c>
      <c r="B8" s="5" t="s">
        <v>12</v>
      </c>
      <c r="C8" s="1">
        <v>-36.558900000000001</v>
      </c>
      <c r="D8" s="1">
        <v>-56.687600000000003</v>
      </c>
      <c r="E8" s="1">
        <v>87.8</v>
      </c>
      <c r="F8" s="14">
        <v>53</v>
      </c>
      <c r="H8" s="2">
        <v>1.620045</v>
      </c>
      <c r="I8" s="2">
        <v>1.728637</v>
      </c>
      <c r="J8" s="2">
        <v>1.7869440000000001</v>
      </c>
      <c r="K8" s="2">
        <v>1.8480559999999999</v>
      </c>
      <c r="L8" s="2">
        <v>1.885802</v>
      </c>
      <c r="M8" s="2">
        <v>1.917897</v>
      </c>
    </row>
    <row r="9" spans="1:13" x14ac:dyDescent="0.25">
      <c r="A9" s="1">
        <v>5</v>
      </c>
      <c r="B9" s="5" t="s">
        <v>13</v>
      </c>
      <c r="C9" s="1">
        <v>-36.690100000000001</v>
      </c>
      <c r="D9" s="1">
        <v>-56.676099999999998</v>
      </c>
      <c r="E9" s="1">
        <v>89.43</v>
      </c>
      <c r="F9" s="14">
        <v>53</v>
      </c>
      <c r="H9" s="2">
        <v>1.620045</v>
      </c>
      <c r="I9" s="2">
        <v>1.728637</v>
      </c>
      <c r="J9" s="2">
        <v>1.7869440000000001</v>
      </c>
      <c r="K9" s="2">
        <v>1.8480559999999999</v>
      </c>
      <c r="L9" s="2">
        <v>1.885802</v>
      </c>
      <c r="M9" s="2">
        <v>1.917897</v>
      </c>
    </row>
    <row r="10" spans="1:13" x14ac:dyDescent="0.25">
      <c r="A10" s="1">
        <v>6</v>
      </c>
      <c r="B10" s="5" t="s">
        <v>14</v>
      </c>
      <c r="C10" s="1">
        <v>-36.739400000000003</v>
      </c>
      <c r="D10" s="1">
        <v>-56.672600000000003</v>
      </c>
      <c r="E10" s="1">
        <v>90.68</v>
      </c>
      <c r="F10" s="14">
        <v>53</v>
      </c>
      <c r="H10" s="2">
        <v>1.620045</v>
      </c>
      <c r="I10" s="2">
        <v>1.728637</v>
      </c>
      <c r="J10" s="2">
        <v>1.7869440000000001</v>
      </c>
      <c r="K10" s="2">
        <v>1.8480559999999999</v>
      </c>
      <c r="L10" s="2">
        <v>1.885802</v>
      </c>
      <c r="M10" s="2">
        <v>1.917897</v>
      </c>
    </row>
    <row r="11" spans="1:13" x14ac:dyDescent="0.25">
      <c r="A11" s="1">
        <v>7</v>
      </c>
      <c r="B11" s="5" t="s">
        <v>15</v>
      </c>
      <c r="C11" s="1">
        <v>-36.900100000000002</v>
      </c>
      <c r="D11" s="1">
        <v>-56.680799999999998</v>
      </c>
      <c r="E11" s="1">
        <v>121.38</v>
      </c>
      <c r="F11" s="14">
        <v>47</v>
      </c>
      <c r="H11" s="2">
        <v>1.652687</v>
      </c>
      <c r="I11" s="2">
        <v>1.7800149999999999</v>
      </c>
      <c r="J11" s="2">
        <v>1.84595</v>
      </c>
      <c r="K11" s="2">
        <v>1.9128879999999999</v>
      </c>
      <c r="L11" s="2">
        <v>1.952947</v>
      </c>
      <c r="M11" s="2">
        <v>1.986116</v>
      </c>
    </row>
    <row r="12" spans="1:13" x14ac:dyDescent="0.25">
      <c r="A12" s="1">
        <v>8</v>
      </c>
      <c r="B12" s="5" t="s">
        <v>16</v>
      </c>
      <c r="C12" s="1">
        <v>-37.092199999999998</v>
      </c>
      <c r="D12" s="1">
        <v>-56.833399999999997</v>
      </c>
      <c r="E12" s="1">
        <v>121.09</v>
      </c>
      <c r="F12" s="14">
        <v>47</v>
      </c>
      <c r="H12" s="2">
        <v>1.652687</v>
      </c>
      <c r="I12" s="2">
        <v>1.7800149999999999</v>
      </c>
      <c r="J12" s="2">
        <v>1.84595</v>
      </c>
      <c r="K12" s="2">
        <v>1.9128879999999999</v>
      </c>
      <c r="L12" s="2">
        <v>1.952947</v>
      </c>
      <c r="M12" s="2">
        <v>1.986116</v>
      </c>
    </row>
    <row r="13" spans="1:13" x14ac:dyDescent="0.25">
      <c r="A13" s="1">
        <v>9</v>
      </c>
      <c r="B13" s="5" t="s">
        <v>17</v>
      </c>
      <c r="C13" s="1">
        <v>-37.1175</v>
      </c>
      <c r="D13" s="1">
        <v>-56.854700000000001</v>
      </c>
      <c r="E13" s="1">
        <v>121.09</v>
      </c>
      <c r="F13" s="14">
        <v>47</v>
      </c>
      <c r="H13" s="2">
        <v>1.652687</v>
      </c>
      <c r="I13" s="2">
        <v>1.7800149999999999</v>
      </c>
      <c r="J13" s="2">
        <v>1.84595</v>
      </c>
      <c r="K13" s="2">
        <v>1.9128879999999999</v>
      </c>
      <c r="L13" s="2">
        <v>1.952947</v>
      </c>
      <c r="M13" s="2">
        <v>1.986116</v>
      </c>
    </row>
    <row r="14" spans="1:13" x14ac:dyDescent="0.25">
      <c r="A14" s="1">
        <v>10</v>
      </c>
      <c r="B14" s="5" t="s">
        <v>18</v>
      </c>
      <c r="C14" s="1">
        <v>-37.142400000000002</v>
      </c>
      <c r="D14" s="1">
        <v>-56.874499999999998</v>
      </c>
      <c r="E14" s="1">
        <v>121.09</v>
      </c>
      <c r="F14" s="14">
        <v>47</v>
      </c>
      <c r="H14" s="2">
        <v>1.652687</v>
      </c>
      <c r="I14" s="2">
        <v>1.7800149999999999</v>
      </c>
      <c r="J14" s="2">
        <v>1.84595</v>
      </c>
      <c r="K14" s="2">
        <v>1.9128879999999999</v>
      </c>
      <c r="L14" s="2">
        <v>1.952947</v>
      </c>
      <c r="M14" s="2">
        <v>1.986116</v>
      </c>
    </row>
    <row r="15" spans="1:13" x14ac:dyDescent="0.25">
      <c r="A15" s="1">
        <v>11</v>
      </c>
      <c r="B15" s="5" t="s">
        <v>19</v>
      </c>
      <c r="C15" s="1">
        <v>-37.173999999999999</v>
      </c>
      <c r="D15" s="1">
        <v>-56.897199999999998</v>
      </c>
      <c r="E15" s="1">
        <v>121.09</v>
      </c>
      <c r="F15" s="14">
        <v>47</v>
      </c>
      <c r="H15" s="2">
        <v>1.652687</v>
      </c>
      <c r="I15" s="2">
        <v>1.7800149999999999</v>
      </c>
      <c r="J15" s="2">
        <v>1.84595</v>
      </c>
      <c r="K15" s="2">
        <v>1.9128879999999999</v>
      </c>
      <c r="L15" s="2">
        <v>1.952947</v>
      </c>
      <c r="M15" s="2">
        <v>1.986116</v>
      </c>
    </row>
    <row r="16" spans="1:13" x14ac:dyDescent="0.25">
      <c r="A16" s="1">
        <v>12</v>
      </c>
      <c r="B16" s="5" t="s">
        <v>20</v>
      </c>
      <c r="C16" s="1">
        <v>-37.246299999999998</v>
      </c>
      <c r="D16" s="1">
        <v>-56.954700000000003</v>
      </c>
      <c r="E16" s="1">
        <v>123.85</v>
      </c>
      <c r="F16" s="14">
        <v>45</v>
      </c>
      <c r="H16" s="2">
        <v>1.6455690000000001</v>
      </c>
      <c r="I16" s="2">
        <v>1.7768109999999999</v>
      </c>
      <c r="J16" s="2">
        <v>1.847078</v>
      </c>
      <c r="K16" s="2">
        <v>1.904245</v>
      </c>
      <c r="L16" s="2">
        <v>1.965797</v>
      </c>
      <c r="M16" s="2">
        <v>2.0041980000000001</v>
      </c>
    </row>
    <row r="17" spans="1:13" x14ac:dyDescent="0.25">
      <c r="A17" s="1">
        <v>13</v>
      </c>
      <c r="B17" s="5" t="s">
        <v>21</v>
      </c>
      <c r="C17" s="1">
        <v>-37.2605</v>
      </c>
      <c r="D17" s="1">
        <v>-56.966700000000003</v>
      </c>
      <c r="E17" s="1">
        <v>123.85</v>
      </c>
      <c r="F17" s="14">
        <v>45</v>
      </c>
      <c r="H17" s="2">
        <v>1.6455690000000001</v>
      </c>
      <c r="I17" s="2">
        <v>1.7768109999999999</v>
      </c>
      <c r="J17" s="2">
        <v>1.847078</v>
      </c>
      <c r="K17" s="2">
        <v>1.904245</v>
      </c>
      <c r="L17" s="2">
        <v>1.965797</v>
      </c>
      <c r="M17" s="2">
        <v>2.0041980000000001</v>
      </c>
    </row>
    <row r="18" spans="1:13" x14ac:dyDescent="0.25">
      <c r="A18" s="1">
        <v>14</v>
      </c>
      <c r="B18" s="5" t="s">
        <v>22</v>
      </c>
      <c r="C18" s="1">
        <v>-37.330399999999997</v>
      </c>
      <c r="D18" s="1">
        <v>-57.018900000000002</v>
      </c>
      <c r="E18" s="1">
        <v>115.73</v>
      </c>
      <c r="F18" s="14">
        <v>45</v>
      </c>
      <c r="H18" s="2">
        <v>1.6455690000000001</v>
      </c>
      <c r="I18" s="2">
        <v>1.7768109999999999</v>
      </c>
      <c r="J18" s="2">
        <v>1.847078</v>
      </c>
      <c r="K18" s="2">
        <v>1.904245</v>
      </c>
      <c r="L18" s="2">
        <v>1.965797</v>
      </c>
      <c r="M18" s="2">
        <v>2.0041980000000001</v>
      </c>
    </row>
    <row r="19" spans="1:13" x14ac:dyDescent="0.25">
      <c r="A19" s="13">
        <v>15</v>
      </c>
      <c r="B19" s="5" t="s">
        <v>23</v>
      </c>
      <c r="C19" s="13">
        <v>-37.343699999999998</v>
      </c>
      <c r="D19" s="13">
        <v>-57.0276</v>
      </c>
      <c r="E19" s="1">
        <v>115.73</v>
      </c>
      <c r="F19" s="14">
        <v>45</v>
      </c>
      <c r="H19" s="2">
        <v>1.6455690000000001</v>
      </c>
      <c r="I19" s="2">
        <v>1.7768109999999999</v>
      </c>
      <c r="J19" s="2">
        <v>1.847078</v>
      </c>
      <c r="K19" s="2">
        <v>1.904245</v>
      </c>
      <c r="L19" s="2">
        <v>1.965797</v>
      </c>
      <c r="M19" s="2">
        <v>2.0041980000000001</v>
      </c>
    </row>
    <row r="20" spans="1:13" x14ac:dyDescent="0.25">
      <c r="A20" s="1">
        <v>16</v>
      </c>
      <c r="B20" s="5" t="s">
        <v>24</v>
      </c>
      <c r="C20" s="1">
        <v>-37.748100000000001</v>
      </c>
      <c r="D20" s="1">
        <v>-57.4208</v>
      </c>
      <c r="E20" s="1">
        <v>128.30000000000001</v>
      </c>
      <c r="F20" s="14">
        <v>39</v>
      </c>
      <c r="H20" s="2">
        <v>1.6566540000000001</v>
      </c>
      <c r="I20" s="2">
        <v>1.798977</v>
      </c>
      <c r="J20" s="2">
        <v>1.8809549999999999</v>
      </c>
      <c r="K20" s="2">
        <v>1.951525</v>
      </c>
      <c r="L20" s="2">
        <v>2.0324420000000001</v>
      </c>
      <c r="M20" s="2">
        <v>2.0862059999999998</v>
      </c>
    </row>
    <row r="21" spans="1:13" x14ac:dyDescent="0.25">
      <c r="A21" s="1">
        <v>17</v>
      </c>
      <c r="B21" s="5" t="s">
        <v>25</v>
      </c>
      <c r="C21" s="1">
        <v>-37.777299999999997</v>
      </c>
      <c r="D21" s="1">
        <v>-57.448999999999998</v>
      </c>
      <c r="E21" s="1">
        <v>126.04</v>
      </c>
      <c r="F21" s="14">
        <v>39</v>
      </c>
      <c r="H21" s="2">
        <v>1.6566540000000001</v>
      </c>
      <c r="I21" s="2">
        <v>1.798977</v>
      </c>
      <c r="J21" s="2">
        <v>1.8809549999999999</v>
      </c>
      <c r="K21" s="2">
        <v>1.951525</v>
      </c>
      <c r="L21" s="2">
        <v>2.0324420000000001</v>
      </c>
      <c r="M21" s="2">
        <v>2.0862059999999998</v>
      </c>
    </row>
    <row r="22" spans="1:13" x14ac:dyDescent="0.25">
      <c r="A22" s="1">
        <v>18</v>
      </c>
      <c r="B22" s="5" t="s">
        <v>26</v>
      </c>
      <c r="C22" s="1">
        <v>-37.781599999999997</v>
      </c>
      <c r="D22" s="1">
        <v>-57.453499999999998</v>
      </c>
      <c r="E22" s="1">
        <v>126.04</v>
      </c>
      <c r="F22" s="14">
        <v>39</v>
      </c>
      <c r="H22" s="2">
        <v>1.6566540000000001</v>
      </c>
      <c r="I22" s="2">
        <v>1.798977</v>
      </c>
      <c r="J22" s="2">
        <v>1.8809549999999999</v>
      </c>
      <c r="K22" s="2">
        <v>1.951525</v>
      </c>
      <c r="L22" s="2">
        <v>2.0324420000000001</v>
      </c>
      <c r="M22" s="2">
        <v>2.0862059999999998</v>
      </c>
    </row>
    <row r="23" spans="1:13" x14ac:dyDescent="0.25">
      <c r="A23" s="1">
        <v>19</v>
      </c>
      <c r="B23" s="5" t="s">
        <v>27</v>
      </c>
      <c r="C23" s="1">
        <v>-37.828800000000001</v>
      </c>
      <c r="D23" s="1">
        <v>-57.492100000000001</v>
      </c>
      <c r="E23" s="1">
        <v>123.98</v>
      </c>
      <c r="F23" s="14">
        <v>39</v>
      </c>
      <c r="H23" s="2">
        <v>1.6566540000000001</v>
      </c>
      <c r="I23" s="2">
        <v>1.798977</v>
      </c>
      <c r="J23" s="2">
        <v>1.8809549999999999</v>
      </c>
      <c r="K23" s="2">
        <v>1.951525</v>
      </c>
      <c r="L23" s="2">
        <v>2.0324420000000001</v>
      </c>
      <c r="M23" s="2">
        <v>2.0862059999999998</v>
      </c>
    </row>
    <row r="24" spans="1:13" x14ac:dyDescent="0.25">
      <c r="A24" s="1">
        <v>20</v>
      </c>
      <c r="B24" s="5" t="s">
        <v>28</v>
      </c>
      <c r="C24" s="1">
        <v>-37.847299999999997</v>
      </c>
      <c r="D24" s="1">
        <v>-57.5045</v>
      </c>
      <c r="E24" s="1">
        <v>121.4</v>
      </c>
      <c r="F24" s="14">
        <v>39</v>
      </c>
      <c r="H24" s="2">
        <v>1.6566540000000001</v>
      </c>
      <c r="I24" s="2">
        <v>1.798977</v>
      </c>
      <c r="J24" s="2">
        <v>1.8809549999999999</v>
      </c>
      <c r="K24" s="2">
        <v>1.951525</v>
      </c>
      <c r="L24" s="2">
        <v>2.0324420000000001</v>
      </c>
      <c r="M24" s="2">
        <v>2.0862059999999998</v>
      </c>
    </row>
    <row r="25" spans="1:13" x14ac:dyDescent="0.25">
      <c r="A25" s="1">
        <v>21</v>
      </c>
      <c r="B25" s="5" t="s">
        <v>29</v>
      </c>
      <c r="C25" s="1">
        <v>-37.865099999999998</v>
      </c>
      <c r="D25" s="1">
        <v>-57.512799999999999</v>
      </c>
      <c r="E25" s="1">
        <v>106.94</v>
      </c>
      <c r="F25" s="14">
        <v>39</v>
      </c>
      <c r="H25" s="2">
        <v>1.6566540000000001</v>
      </c>
      <c r="I25" s="2">
        <v>1.798977</v>
      </c>
      <c r="J25" s="2">
        <v>1.8809549999999999</v>
      </c>
      <c r="K25" s="2">
        <v>1.951525</v>
      </c>
      <c r="L25" s="2">
        <v>2.0324420000000001</v>
      </c>
      <c r="M25" s="2">
        <v>2.0862059999999998</v>
      </c>
    </row>
    <row r="26" spans="1:13" x14ac:dyDescent="0.25">
      <c r="A26" s="1">
        <v>22</v>
      </c>
      <c r="B26" s="5" t="s">
        <v>30</v>
      </c>
      <c r="C26" s="1">
        <v>-37.870899999999999</v>
      </c>
      <c r="D26" s="1">
        <v>-57.514899999999997</v>
      </c>
      <c r="E26" s="1">
        <v>106.94</v>
      </c>
      <c r="F26" s="14">
        <v>39</v>
      </c>
      <c r="H26" s="2">
        <v>1.6566540000000001</v>
      </c>
      <c r="I26" s="2">
        <v>1.798977</v>
      </c>
      <c r="J26" s="2">
        <v>1.8809549999999999</v>
      </c>
      <c r="K26" s="2">
        <v>1.951525</v>
      </c>
      <c r="L26" s="2">
        <v>2.0324420000000001</v>
      </c>
      <c r="M26" s="2">
        <v>2.0862059999999998</v>
      </c>
    </row>
    <row r="27" spans="1:13" x14ac:dyDescent="0.25">
      <c r="A27" s="1">
        <v>23</v>
      </c>
      <c r="B27" s="5" t="s">
        <v>31</v>
      </c>
      <c r="C27" s="1">
        <v>-37.882300000000001</v>
      </c>
      <c r="D27" s="1">
        <v>-57.517499999999998</v>
      </c>
      <c r="E27" s="1">
        <v>106.94</v>
      </c>
      <c r="F27" s="14">
        <v>39</v>
      </c>
      <c r="H27" s="2">
        <v>1.6566540000000001</v>
      </c>
      <c r="I27" s="2">
        <v>1.798977</v>
      </c>
      <c r="J27" s="2">
        <v>1.8809549999999999</v>
      </c>
      <c r="K27" s="2">
        <v>1.951525</v>
      </c>
      <c r="L27" s="2">
        <v>2.0324420000000001</v>
      </c>
      <c r="M27" s="2">
        <v>2.0862059999999998</v>
      </c>
    </row>
    <row r="28" spans="1:13" x14ac:dyDescent="0.25">
      <c r="A28" s="1">
        <v>24</v>
      </c>
      <c r="B28" s="5" t="s">
        <v>32</v>
      </c>
      <c r="C28" s="1">
        <v>-37.9328</v>
      </c>
      <c r="D28" s="1">
        <v>-57.530999999999999</v>
      </c>
      <c r="E28" s="1">
        <v>102.25</v>
      </c>
      <c r="F28" s="14">
        <v>39</v>
      </c>
      <c r="H28" s="2">
        <v>1.6566540000000001</v>
      </c>
      <c r="I28" s="2">
        <v>1.798977</v>
      </c>
      <c r="J28" s="2">
        <v>1.8809549999999999</v>
      </c>
      <c r="K28" s="2">
        <v>1.951525</v>
      </c>
      <c r="L28" s="2">
        <v>2.0324420000000001</v>
      </c>
      <c r="M28" s="2">
        <v>2.0862059999999998</v>
      </c>
    </row>
    <row r="29" spans="1:13" x14ac:dyDescent="0.25">
      <c r="A29" s="1">
        <v>25</v>
      </c>
      <c r="B29" s="5" t="s">
        <v>33</v>
      </c>
      <c r="C29" s="1">
        <v>-37.945999999999998</v>
      </c>
      <c r="D29" s="1">
        <v>-57.534300000000002</v>
      </c>
      <c r="E29" s="1">
        <v>102.25</v>
      </c>
      <c r="F29" s="14">
        <v>39</v>
      </c>
      <c r="H29" s="2">
        <v>1.6566540000000001</v>
      </c>
      <c r="I29" s="2">
        <v>1.798977</v>
      </c>
      <c r="J29" s="2">
        <v>1.8809549999999999</v>
      </c>
      <c r="K29" s="2">
        <v>1.951525</v>
      </c>
      <c r="L29" s="2">
        <v>2.0324420000000001</v>
      </c>
      <c r="M29" s="2">
        <v>2.0862059999999998</v>
      </c>
    </row>
    <row r="30" spans="1:13" x14ac:dyDescent="0.25">
      <c r="A30" s="1">
        <v>26</v>
      </c>
      <c r="B30" s="5" t="s">
        <v>34</v>
      </c>
      <c r="C30" s="1">
        <v>-37.979799999999997</v>
      </c>
      <c r="D30" s="1">
        <v>-57.543100000000003</v>
      </c>
      <c r="E30" s="1">
        <v>96.89</v>
      </c>
      <c r="F30" s="15">
        <v>38</v>
      </c>
      <c r="H30" s="2">
        <v>1.626827</v>
      </c>
      <c r="I30" s="2">
        <v>1.7688219999999999</v>
      </c>
      <c r="J30" s="2">
        <v>1.8510009999999999</v>
      </c>
      <c r="K30" s="2">
        <v>1.9220029999999999</v>
      </c>
      <c r="L30" s="2">
        <v>2.0037509999999998</v>
      </c>
      <c r="M30" s="2">
        <v>2.0582889999999998</v>
      </c>
    </row>
    <row r="31" spans="1:13" x14ac:dyDescent="0.25">
      <c r="A31" s="1">
        <v>27</v>
      </c>
      <c r="B31" s="5" t="s">
        <v>35</v>
      </c>
      <c r="C31" s="1">
        <v>-38.001600000000003</v>
      </c>
      <c r="D31" s="1">
        <v>-57.540599999999998</v>
      </c>
      <c r="E31" s="1">
        <v>96.09</v>
      </c>
      <c r="F31" s="15">
        <v>38</v>
      </c>
      <c r="H31" s="2">
        <v>1.626827</v>
      </c>
      <c r="I31" s="2">
        <v>1.7688219999999999</v>
      </c>
      <c r="J31" s="2">
        <v>1.8510009999999999</v>
      </c>
      <c r="K31" s="2">
        <v>1.9220029999999999</v>
      </c>
      <c r="L31" s="2">
        <v>2.0037509999999998</v>
      </c>
      <c r="M31" s="2">
        <v>2.0582889999999998</v>
      </c>
    </row>
    <row r="32" spans="1:13" x14ac:dyDescent="0.25">
      <c r="A32" s="1">
        <v>28</v>
      </c>
      <c r="B32" s="5" t="s">
        <v>36</v>
      </c>
      <c r="C32" s="1">
        <v>-38.028100000000002</v>
      </c>
      <c r="D32" s="1">
        <v>-57.530999999999999</v>
      </c>
      <c r="E32" s="1">
        <v>106.8</v>
      </c>
      <c r="F32" s="15">
        <v>38</v>
      </c>
      <c r="H32" s="2">
        <v>1.626827</v>
      </c>
      <c r="I32" s="2">
        <v>1.7688219999999999</v>
      </c>
      <c r="J32" s="2">
        <v>1.8510009999999999</v>
      </c>
      <c r="K32" s="2">
        <v>1.9220029999999999</v>
      </c>
      <c r="L32" s="2">
        <v>2.0037509999999998</v>
      </c>
      <c r="M32" s="2">
        <v>2.0582889999999998</v>
      </c>
    </row>
    <row r="33" spans="1:13" x14ac:dyDescent="0.25">
      <c r="A33" s="1">
        <v>29</v>
      </c>
      <c r="B33" s="5" t="s">
        <v>37</v>
      </c>
      <c r="C33" s="1">
        <v>-38.067500000000003</v>
      </c>
      <c r="D33" s="1">
        <v>-57.5413</v>
      </c>
      <c r="E33" s="1">
        <v>102.71</v>
      </c>
      <c r="F33" s="15">
        <v>38</v>
      </c>
      <c r="H33" s="2">
        <v>1.626827</v>
      </c>
      <c r="I33" s="2">
        <v>1.7688219999999999</v>
      </c>
      <c r="J33" s="2">
        <v>1.8510009999999999</v>
      </c>
      <c r="K33" s="2">
        <v>1.9220029999999999</v>
      </c>
      <c r="L33" s="2">
        <v>2.0037509999999998</v>
      </c>
      <c r="M33" s="2">
        <v>2.0582889999999998</v>
      </c>
    </row>
    <row r="34" spans="1:13" x14ac:dyDescent="0.25">
      <c r="A34" s="1">
        <v>30</v>
      </c>
      <c r="B34" s="5" t="s">
        <v>38</v>
      </c>
      <c r="C34" s="1">
        <v>-38.089399999999998</v>
      </c>
      <c r="D34" s="1">
        <v>-57.541899999999998</v>
      </c>
      <c r="E34" s="1">
        <v>117.16</v>
      </c>
      <c r="F34" s="15">
        <v>37</v>
      </c>
      <c r="H34" s="2">
        <v>1.583229</v>
      </c>
      <c r="I34" s="2">
        <v>1.725417</v>
      </c>
      <c r="J34" s="2">
        <v>1.8079270000000001</v>
      </c>
      <c r="K34" s="2">
        <v>1.9005639999999999</v>
      </c>
      <c r="L34" s="2">
        <v>1.9617960000000001</v>
      </c>
      <c r="M34" s="2">
        <v>2.0169190000000001</v>
      </c>
    </row>
    <row r="35" spans="1:13" x14ac:dyDescent="0.25">
      <c r="A35" s="1">
        <v>31</v>
      </c>
      <c r="B35" s="5" t="s">
        <v>39</v>
      </c>
      <c r="C35" s="1">
        <v>-38.102499999999999</v>
      </c>
      <c r="D35" s="1">
        <v>-57.555700000000002</v>
      </c>
      <c r="E35" s="1">
        <v>166.28</v>
      </c>
      <c r="F35" s="15">
        <v>37</v>
      </c>
      <c r="H35" s="2">
        <v>1.583229</v>
      </c>
      <c r="I35" s="2">
        <v>1.725417</v>
      </c>
      <c r="J35" s="2">
        <v>1.8079270000000001</v>
      </c>
      <c r="K35" s="2">
        <v>1.9005639999999999</v>
      </c>
      <c r="L35" s="2">
        <v>1.9617960000000001</v>
      </c>
      <c r="M35" s="2">
        <v>2.0169190000000001</v>
      </c>
    </row>
    <row r="36" spans="1:13" x14ac:dyDescent="0.25">
      <c r="A36" s="1">
        <v>32</v>
      </c>
      <c r="B36" s="5" t="s">
        <v>40</v>
      </c>
      <c r="C36" s="1">
        <v>-38.211500000000001</v>
      </c>
      <c r="D36" s="1">
        <v>-57.698900000000002</v>
      </c>
      <c r="E36" s="1">
        <v>137.91</v>
      </c>
      <c r="F36" s="14">
        <v>35</v>
      </c>
      <c r="H36" s="2">
        <v>1.5920609999999999</v>
      </c>
      <c r="I36" s="2">
        <v>1.740966</v>
      </c>
      <c r="J36" s="2">
        <v>1.825482</v>
      </c>
      <c r="K36" s="2">
        <v>1.897411</v>
      </c>
      <c r="L36" s="2">
        <v>1.978845</v>
      </c>
      <c r="M36" s="2">
        <v>2.03227</v>
      </c>
    </row>
    <row r="37" spans="1:13" x14ac:dyDescent="0.25">
      <c r="A37" s="1">
        <v>33</v>
      </c>
      <c r="B37" s="5" t="s">
        <v>41</v>
      </c>
      <c r="C37" s="1">
        <v>-38.2684</v>
      </c>
      <c r="D37" s="1">
        <v>-57.823099999999997</v>
      </c>
      <c r="E37" s="1">
        <v>134.46</v>
      </c>
      <c r="F37" s="14">
        <v>33</v>
      </c>
      <c r="H37" s="2">
        <v>1.582435</v>
      </c>
      <c r="I37" s="2">
        <v>1.7332479999999999</v>
      </c>
      <c r="J37" s="2">
        <v>1.817636</v>
      </c>
      <c r="K37" s="2">
        <v>1.888671</v>
      </c>
      <c r="L37" s="2">
        <v>1.96811</v>
      </c>
      <c r="M37" s="2">
        <v>2.0195910000000001</v>
      </c>
    </row>
    <row r="38" spans="1:13" x14ac:dyDescent="0.25">
      <c r="A38" s="1">
        <v>34</v>
      </c>
      <c r="B38" s="5" t="s">
        <v>42</v>
      </c>
      <c r="C38" s="1">
        <v>-38.275399999999998</v>
      </c>
      <c r="D38" s="1">
        <v>-57.8322</v>
      </c>
      <c r="E38" s="1">
        <v>134.46</v>
      </c>
      <c r="F38" s="14">
        <v>33</v>
      </c>
      <c r="H38" s="2">
        <v>1.582435</v>
      </c>
      <c r="I38" s="2">
        <v>1.7332479999999999</v>
      </c>
      <c r="J38" s="2">
        <v>1.817636</v>
      </c>
      <c r="K38" s="2">
        <v>1.888671</v>
      </c>
      <c r="L38" s="2">
        <v>1.96811</v>
      </c>
      <c r="M38" s="2">
        <v>2.0195910000000001</v>
      </c>
    </row>
    <row r="39" spans="1:13" x14ac:dyDescent="0.25">
      <c r="A39" s="1">
        <v>35</v>
      </c>
      <c r="B39" s="5" t="s">
        <v>43</v>
      </c>
      <c r="C39" s="1">
        <v>-38.298099999999998</v>
      </c>
      <c r="D39" s="1">
        <v>-57.858600000000003</v>
      </c>
      <c r="E39" s="1">
        <v>156.34</v>
      </c>
      <c r="F39" s="14">
        <v>33</v>
      </c>
      <c r="H39" s="2">
        <v>1.582435</v>
      </c>
      <c r="I39" s="2">
        <v>1.7332479999999999</v>
      </c>
      <c r="J39" s="2">
        <v>1.817636</v>
      </c>
      <c r="K39" s="2">
        <v>1.888671</v>
      </c>
      <c r="L39" s="2">
        <v>1.96811</v>
      </c>
      <c r="M39" s="2">
        <v>2.0195910000000001</v>
      </c>
    </row>
    <row r="40" spans="1:13" x14ac:dyDescent="0.25">
      <c r="A40" s="1">
        <v>36</v>
      </c>
      <c r="B40" s="5" t="s">
        <v>44</v>
      </c>
      <c r="C40" s="1">
        <v>-38.347299999999997</v>
      </c>
      <c r="D40" s="1">
        <v>-57.988</v>
      </c>
      <c r="E40" s="1">
        <v>146.96</v>
      </c>
      <c r="F40" s="14">
        <v>33</v>
      </c>
      <c r="H40" s="2">
        <v>1.582435</v>
      </c>
      <c r="I40" s="2">
        <v>1.7332479999999999</v>
      </c>
      <c r="J40" s="2">
        <v>1.817636</v>
      </c>
      <c r="K40" s="2">
        <v>1.888671</v>
      </c>
      <c r="L40" s="2">
        <v>1.96811</v>
      </c>
      <c r="M40" s="2">
        <v>2.0195910000000001</v>
      </c>
    </row>
    <row r="41" spans="1:13" x14ac:dyDescent="0.25">
      <c r="A41" s="1">
        <v>37</v>
      </c>
      <c r="B41" s="5" t="s">
        <v>45</v>
      </c>
      <c r="C41" s="1">
        <v>-38.351199999999999</v>
      </c>
      <c r="D41" s="1">
        <v>-57.996400000000001</v>
      </c>
      <c r="E41" s="1">
        <v>146.96</v>
      </c>
      <c r="F41" s="14">
        <v>33</v>
      </c>
      <c r="H41" s="2">
        <v>1.582435</v>
      </c>
      <c r="I41" s="2">
        <v>1.7332479999999999</v>
      </c>
      <c r="J41" s="2">
        <v>1.817636</v>
      </c>
      <c r="K41" s="2">
        <v>1.888671</v>
      </c>
      <c r="L41" s="2">
        <v>1.96811</v>
      </c>
      <c r="M41" s="2">
        <v>2.0195910000000001</v>
      </c>
    </row>
    <row r="42" spans="1:13" x14ac:dyDescent="0.25">
      <c r="A42" s="1">
        <v>38</v>
      </c>
      <c r="B42" s="5" t="s">
        <v>46</v>
      </c>
      <c r="C42" s="1">
        <v>-38.437899999999999</v>
      </c>
      <c r="D42" s="1">
        <v>-58.217399999999998</v>
      </c>
      <c r="E42" s="1">
        <v>155.38999999999999</v>
      </c>
      <c r="F42" s="14">
        <v>27</v>
      </c>
      <c r="H42" s="2">
        <v>1.610633</v>
      </c>
      <c r="I42" s="2">
        <v>1.7683450000000001</v>
      </c>
      <c r="J42" s="2">
        <v>1.8571800000000001</v>
      </c>
      <c r="K42" s="2">
        <v>1.9323410000000001</v>
      </c>
      <c r="L42" s="2">
        <v>2.0168759999999999</v>
      </c>
      <c r="M42" s="2">
        <v>2.071971</v>
      </c>
    </row>
    <row r="43" spans="1:13" x14ac:dyDescent="0.25">
      <c r="A43" s="1">
        <v>39</v>
      </c>
      <c r="B43" s="5" t="s">
        <v>47</v>
      </c>
      <c r="C43" s="1">
        <v>-38.550699999999999</v>
      </c>
      <c r="D43" s="1">
        <v>-58.563299999999998</v>
      </c>
      <c r="E43" s="1">
        <v>167.09</v>
      </c>
      <c r="F43" s="14">
        <v>27</v>
      </c>
      <c r="H43" s="2">
        <v>1.610633</v>
      </c>
      <c r="I43" s="2">
        <v>1.7683450000000001</v>
      </c>
      <c r="J43" s="2">
        <v>1.8571800000000001</v>
      </c>
      <c r="K43" s="2">
        <v>1.9323410000000001</v>
      </c>
      <c r="L43" s="2">
        <v>2.0168759999999999</v>
      </c>
      <c r="M43" s="2">
        <v>2.071971</v>
      </c>
    </row>
    <row r="44" spans="1:13" x14ac:dyDescent="0.25">
      <c r="A44" s="1">
        <v>40</v>
      </c>
      <c r="B44" s="5" t="s">
        <v>48</v>
      </c>
      <c r="C44" s="1">
        <v>-38.563600000000001</v>
      </c>
      <c r="D44" s="1">
        <v>-58.628</v>
      </c>
      <c r="E44" s="1">
        <v>166.18</v>
      </c>
      <c r="F44" s="14">
        <v>26</v>
      </c>
      <c r="H44" s="2">
        <v>1.6131200000000001</v>
      </c>
      <c r="I44" s="2">
        <v>1.7716829999999999</v>
      </c>
      <c r="J44" s="2">
        <v>1.861065</v>
      </c>
      <c r="K44" s="2">
        <v>1.958866</v>
      </c>
      <c r="L44" s="2">
        <v>2.0218940000000001</v>
      </c>
      <c r="M44" s="2">
        <v>2.0774339999999998</v>
      </c>
    </row>
    <row r="45" spans="1:13" x14ac:dyDescent="0.25">
      <c r="A45" s="1">
        <v>41</v>
      </c>
      <c r="B45" s="5" t="s">
        <v>49</v>
      </c>
      <c r="C45" s="1">
        <v>-38.570799999999998</v>
      </c>
      <c r="D45" s="1">
        <v>-58.669600000000003</v>
      </c>
      <c r="E45" s="1">
        <v>166.29</v>
      </c>
      <c r="F45" s="14">
        <v>26</v>
      </c>
      <c r="H45" s="2">
        <v>1.6131200000000001</v>
      </c>
      <c r="I45" s="2">
        <v>1.7716829999999999</v>
      </c>
      <c r="J45" s="2">
        <v>1.861065</v>
      </c>
      <c r="K45" s="2">
        <v>1.958866</v>
      </c>
      <c r="L45" s="2">
        <v>2.0218940000000001</v>
      </c>
      <c r="M45" s="2">
        <v>2.0774339999999998</v>
      </c>
    </row>
    <row r="46" spans="1:13" x14ac:dyDescent="0.25">
      <c r="A46" s="1">
        <v>42</v>
      </c>
      <c r="B46" s="5" t="s">
        <v>50</v>
      </c>
      <c r="C46" s="1">
        <v>-38.582900000000002</v>
      </c>
      <c r="D46" s="1">
        <v>-58.722299999999997</v>
      </c>
      <c r="E46" s="1">
        <v>163.57</v>
      </c>
      <c r="F46" s="14">
        <v>25</v>
      </c>
      <c r="H46" s="2">
        <v>1.611259</v>
      </c>
      <c r="I46" s="2">
        <v>1.7690360000000001</v>
      </c>
      <c r="J46" s="2">
        <v>1.858409</v>
      </c>
      <c r="K46" s="2">
        <v>1.934355</v>
      </c>
      <c r="L46" s="2">
        <v>2.020187</v>
      </c>
      <c r="M46" s="2">
        <v>2.0764010000000002</v>
      </c>
    </row>
    <row r="47" spans="1:13" x14ac:dyDescent="0.25">
      <c r="A47" s="1">
        <v>43</v>
      </c>
      <c r="B47" s="5" t="s">
        <v>51</v>
      </c>
      <c r="C47" s="1">
        <v>-38.592199999999998</v>
      </c>
      <c r="D47" s="1">
        <v>-58.749400000000001</v>
      </c>
      <c r="E47" s="1">
        <v>157.02000000000001</v>
      </c>
      <c r="F47" s="14">
        <v>25</v>
      </c>
      <c r="H47" s="2">
        <v>1.611259</v>
      </c>
      <c r="I47" s="2">
        <v>1.7690360000000001</v>
      </c>
      <c r="J47" s="2">
        <v>1.858409</v>
      </c>
      <c r="K47" s="2">
        <v>1.934355</v>
      </c>
      <c r="L47" s="2">
        <v>2.020187</v>
      </c>
      <c r="M47" s="2">
        <v>2.0764010000000002</v>
      </c>
    </row>
    <row r="48" spans="1:13" x14ac:dyDescent="0.25">
      <c r="A48" s="1">
        <v>44</v>
      </c>
      <c r="B48" s="5" t="s">
        <v>52</v>
      </c>
      <c r="C48" s="1">
        <v>-38.5991</v>
      </c>
      <c r="D48" s="1">
        <v>-58.768500000000003</v>
      </c>
      <c r="E48" s="1">
        <v>157.02000000000001</v>
      </c>
      <c r="F48" s="14">
        <v>25</v>
      </c>
      <c r="H48" s="2">
        <v>1.611259</v>
      </c>
      <c r="I48" s="2">
        <v>1.7690360000000001</v>
      </c>
      <c r="J48" s="2">
        <v>1.858409</v>
      </c>
      <c r="K48" s="2">
        <v>1.934355</v>
      </c>
      <c r="L48" s="2">
        <v>2.020187</v>
      </c>
      <c r="M48" s="2">
        <v>2.0764010000000002</v>
      </c>
    </row>
    <row r="49" spans="1:13" x14ac:dyDescent="0.25">
      <c r="A49" s="1">
        <v>45</v>
      </c>
      <c r="B49" s="5" t="s">
        <v>53</v>
      </c>
      <c r="C49" s="1">
        <v>-38.611600000000003</v>
      </c>
      <c r="D49" s="1">
        <v>-58.806399999999996</v>
      </c>
      <c r="E49" s="1">
        <v>150.81</v>
      </c>
      <c r="F49" s="14">
        <v>25</v>
      </c>
      <c r="H49" s="2">
        <v>1.611259</v>
      </c>
      <c r="I49" s="2">
        <v>1.7690360000000001</v>
      </c>
      <c r="J49" s="2">
        <v>1.858409</v>
      </c>
      <c r="K49" s="2">
        <v>1.934355</v>
      </c>
      <c r="L49" s="2">
        <v>2.020187</v>
      </c>
      <c r="M49" s="2">
        <v>2.0764010000000002</v>
      </c>
    </row>
    <row r="50" spans="1:13" x14ac:dyDescent="0.25">
      <c r="A50" s="1">
        <v>46</v>
      </c>
      <c r="B50" s="5" t="s">
        <v>54</v>
      </c>
      <c r="C50" s="1">
        <v>-38.673299999999998</v>
      </c>
      <c r="D50" s="1">
        <v>-59.008800000000001</v>
      </c>
      <c r="E50" s="1">
        <v>157.94999999999999</v>
      </c>
      <c r="F50" s="14">
        <v>25</v>
      </c>
      <c r="H50" s="2">
        <v>1.611259</v>
      </c>
      <c r="I50" s="2">
        <v>1.7690360000000001</v>
      </c>
      <c r="J50" s="2">
        <v>1.858409</v>
      </c>
      <c r="K50" s="2">
        <v>1.934355</v>
      </c>
      <c r="L50" s="2">
        <v>2.020187</v>
      </c>
      <c r="M50" s="2">
        <v>2.0764010000000002</v>
      </c>
    </row>
    <row r="51" spans="1:13" x14ac:dyDescent="0.25">
      <c r="A51" s="1">
        <v>47</v>
      </c>
      <c r="B51" s="5" t="s">
        <v>55</v>
      </c>
      <c r="C51" s="1">
        <v>-38.753900000000002</v>
      </c>
      <c r="D51" s="1">
        <v>-59.428699999999999</v>
      </c>
      <c r="E51" s="1">
        <v>168.93</v>
      </c>
      <c r="F51" s="14">
        <v>19</v>
      </c>
      <c r="H51" s="2">
        <v>1.650199</v>
      </c>
      <c r="I51" s="2">
        <v>1.812033</v>
      </c>
      <c r="J51" s="2">
        <v>1.90473</v>
      </c>
      <c r="K51" s="2">
        <v>1.9841819999999999</v>
      </c>
      <c r="L51" s="2">
        <v>2.0748449999999998</v>
      </c>
      <c r="M51" s="2">
        <v>2.1347939999999999</v>
      </c>
    </row>
    <row r="52" spans="1:13" x14ac:dyDescent="0.25">
      <c r="A52" s="1">
        <v>48</v>
      </c>
      <c r="B52" s="5" t="s">
        <v>56</v>
      </c>
      <c r="C52" s="1">
        <v>-38.808700000000002</v>
      </c>
      <c r="D52" s="1">
        <v>-59.734299999999998</v>
      </c>
      <c r="E52" s="1">
        <v>158.21</v>
      </c>
      <c r="F52" s="14">
        <v>19</v>
      </c>
      <c r="H52" s="2">
        <v>1.650199</v>
      </c>
      <c r="I52" s="2">
        <v>1.812033</v>
      </c>
      <c r="J52" s="2">
        <v>1.90473</v>
      </c>
      <c r="K52" s="2">
        <v>1.9841819999999999</v>
      </c>
      <c r="L52" s="2">
        <v>2.0748449999999998</v>
      </c>
      <c r="M52" s="2">
        <v>2.1347939999999999</v>
      </c>
    </row>
    <row r="53" spans="1:13" x14ac:dyDescent="0.25">
      <c r="A53" s="1">
        <v>49</v>
      </c>
      <c r="B53" s="5" t="s">
        <v>57</v>
      </c>
      <c r="C53" s="1">
        <v>-38.860500000000002</v>
      </c>
      <c r="D53" s="1">
        <v>-60.071399999999997</v>
      </c>
      <c r="E53" s="1">
        <v>170</v>
      </c>
      <c r="F53" s="14">
        <v>14</v>
      </c>
      <c r="H53" s="2">
        <v>1.6988430000000001</v>
      </c>
      <c r="I53" s="2">
        <v>1.861872</v>
      </c>
      <c r="J53" s="2">
        <v>1.9526619999999999</v>
      </c>
      <c r="K53" s="2">
        <v>2.0509409999999999</v>
      </c>
      <c r="L53" s="2">
        <v>2.1136089999999998</v>
      </c>
      <c r="M53" s="2">
        <v>2.1683400000000002</v>
      </c>
    </row>
    <row r="54" spans="1:13" x14ac:dyDescent="0.25">
      <c r="A54" s="1">
        <v>50</v>
      </c>
      <c r="B54" s="5" t="s">
        <v>58</v>
      </c>
      <c r="C54" s="1">
        <v>-38.862000000000002</v>
      </c>
      <c r="D54" s="1">
        <v>-60.085099999999997</v>
      </c>
      <c r="E54" s="1">
        <v>170</v>
      </c>
      <c r="F54" s="14">
        <v>14</v>
      </c>
      <c r="H54" s="2">
        <v>1.6988430000000001</v>
      </c>
      <c r="I54" s="2">
        <v>1.861872</v>
      </c>
      <c r="J54" s="2">
        <v>1.9526619999999999</v>
      </c>
      <c r="K54" s="2">
        <v>2.0509409999999999</v>
      </c>
      <c r="L54" s="2">
        <v>2.1136089999999998</v>
      </c>
      <c r="M54" s="2">
        <v>2.1683400000000002</v>
      </c>
    </row>
    <row r="55" spans="1:13" x14ac:dyDescent="0.25">
      <c r="A55" s="1">
        <v>51</v>
      </c>
      <c r="B55" s="5" t="s">
        <v>59</v>
      </c>
      <c r="C55" s="1">
        <v>-38.901400000000002</v>
      </c>
      <c r="D55" s="1">
        <v>-60.336399999999998</v>
      </c>
      <c r="E55" s="1">
        <v>166.79</v>
      </c>
      <c r="F55" s="14">
        <v>8</v>
      </c>
      <c r="H55" s="2">
        <v>1.7938460000000001</v>
      </c>
      <c r="I55" s="2">
        <v>1.9703729999999999</v>
      </c>
      <c r="J55" s="2">
        <v>2.067825</v>
      </c>
      <c r="K55" s="2">
        <v>2.1490049999999998</v>
      </c>
      <c r="L55" s="2">
        <v>2.2387419999999998</v>
      </c>
      <c r="M55" s="2">
        <v>2.296224</v>
      </c>
    </row>
    <row r="56" spans="1:13" x14ac:dyDescent="0.25">
      <c r="A56" s="1">
        <v>52</v>
      </c>
      <c r="B56" s="5" t="s">
        <v>60</v>
      </c>
      <c r="C56" s="1">
        <v>-38.992199999999997</v>
      </c>
      <c r="D56" s="1">
        <v>-61.253300000000003</v>
      </c>
      <c r="E56" s="1">
        <v>186.64</v>
      </c>
      <c r="F56" s="14">
        <v>3</v>
      </c>
      <c r="H56" s="2">
        <v>1.920598</v>
      </c>
      <c r="I56" s="2">
        <v>2.0942599999999998</v>
      </c>
      <c r="J56" s="2">
        <v>2.193146</v>
      </c>
      <c r="K56" s="2">
        <v>2.3023180000000001</v>
      </c>
      <c r="L56" s="2">
        <v>2.373297</v>
      </c>
      <c r="M56" s="2">
        <v>2.4363090000000001</v>
      </c>
    </row>
    <row r="57" spans="1:13" x14ac:dyDescent="0.25">
      <c r="A57" s="1">
        <v>53</v>
      </c>
      <c r="B57" s="5" t="s">
        <v>61</v>
      </c>
      <c r="C57" s="1">
        <v>-39.003799999999998</v>
      </c>
      <c r="D57" s="1">
        <v>-61.533000000000001</v>
      </c>
      <c r="E57" s="1">
        <v>173.68</v>
      </c>
      <c r="F57" s="14">
        <v>1</v>
      </c>
      <c r="H57" s="2">
        <v>1.96393</v>
      </c>
      <c r="I57" s="2">
        <v>2.1279910000000002</v>
      </c>
      <c r="J57" s="2">
        <v>2.2222659999999999</v>
      </c>
      <c r="K57" s="2">
        <v>2.3032699999999999</v>
      </c>
      <c r="L57" s="2">
        <v>2.3959609999999998</v>
      </c>
      <c r="M57" s="2">
        <v>2.4574199999999999</v>
      </c>
    </row>
  </sheetData>
  <mergeCells count="7">
    <mergeCell ref="H3:M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7"/>
  <sheetViews>
    <sheetView workbookViewId="0"/>
  </sheetViews>
  <sheetFormatPr defaultColWidth="11.42578125" defaultRowHeight="15" x14ac:dyDescent="0.25"/>
  <cols>
    <col min="2" max="2" width="35.7109375" bestFit="1" customWidth="1"/>
  </cols>
  <sheetData>
    <row r="3" spans="1:13" x14ac:dyDescent="0.25">
      <c r="A3" s="40" t="s">
        <v>0</v>
      </c>
      <c r="B3" s="40" t="s">
        <v>71</v>
      </c>
      <c r="C3" s="40" t="s">
        <v>1</v>
      </c>
      <c r="D3" s="40" t="s">
        <v>2</v>
      </c>
      <c r="E3" s="40" t="s">
        <v>70</v>
      </c>
      <c r="F3" s="40" t="s">
        <v>69</v>
      </c>
      <c r="H3" s="42" t="s">
        <v>66</v>
      </c>
      <c r="I3" s="42"/>
      <c r="J3" s="42"/>
      <c r="K3" s="42"/>
      <c r="L3" s="42"/>
      <c r="M3" s="42"/>
    </row>
    <row r="4" spans="1:13" x14ac:dyDescent="0.25">
      <c r="A4" s="40"/>
      <c r="B4" s="40"/>
      <c r="C4" s="40"/>
      <c r="D4" s="40"/>
      <c r="E4" s="40"/>
      <c r="F4" s="40"/>
      <c r="H4" s="18" t="s">
        <v>3</v>
      </c>
      <c r="I4" s="18" t="s">
        <v>4</v>
      </c>
      <c r="J4" s="18" t="s">
        <v>5</v>
      </c>
      <c r="K4" s="18" t="s">
        <v>6</v>
      </c>
      <c r="L4" s="18" t="s">
        <v>7</v>
      </c>
      <c r="M4" s="18" t="s">
        <v>8</v>
      </c>
    </row>
    <row r="5" spans="1:13" x14ac:dyDescent="0.25">
      <c r="A5" s="1">
        <v>1</v>
      </c>
      <c r="B5" s="5" t="s">
        <v>9</v>
      </c>
      <c r="C5" s="1">
        <v>-36.351300000000002</v>
      </c>
      <c r="D5" s="1">
        <v>-56.719099999999997</v>
      </c>
      <c r="E5" s="1">
        <v>64.41</v>
      </c>
      <c r="F5" s="14">
        <v>53</v>
      </c>
      <c r="H5" s="2">
        <v>2.65</v>
      </c>
      <c r="I5" s="2">
        <v>2.8</v>
      </c>
      <c r="J5" s="2">
        <v>2.85</v>
      </c>
      <c r="K5" s="2">
        <v>2.89</v>
      </c>
      <c r="L5" s="2">
        <v>2.92</v>
      </c>
      <c r="M5" s="2">
        <v>2.94</v>
      </c>
    </row>
    <row r="6" spans="1:13" x14ac:dyDescent="0.25">
      <c r="A6" s="1">
        <v>2</v>
      </c>
      <c r="B6" s="5" t="s">
        <v>10</v>
      </c>
      <c r="C6" s="1">
        <v>-36.471600000000002</v>
      </c>
      <c r="D6" s="1">
        <v>-56.6937</v>
      </c>
      <c r="E6" s="1">
        <v>85.14</v>
      </c>
      <c r="F6" s="14">
        <v>53</v>
      </c>
      <c r="H6" s="2">
        <v>2.63</v>
      </c>
      <c r="I6" s="2">
        <v>2.75</v>
      </c>
      <c r="J6" s="2">
        <v>2.79</v>
      </c>
      <c r="K6" s="2">
        <v>2.83</v>
      </c>
      <c r="L6" s="2">
        <v>2.86</v>
      </c>
      <c r="M6" s="2">
        <v>2.87</v>
      </c>
    </row>
    <row r="7" spans="1:13" x14ac:dyDescent="0.25">
      <c r="A7" s="1">
        <v>3</v>
      </c>
      <c r="B7" s="5" t="s">
        <v>11</v>
      </c>
      <c r="C7" s="1">
        <v>-36.535400000000003</v>
      </c>
      <c r="D7" s="1">
        <v>-56.688499999999998</v>
      </c>
      <c r="E7" s="1">
        <v>89.37</v>
      </c>
      <c r="F7" s="14">
        <v>53</v>
      </c>
      <c r="H7" s="2">
        <v>2.69</v>
      </c>
      <c r="I7" s="2">
        <v>2.82</v>
      </c>
      <c r="J7" s="2">
        <v>2.87</v>
      </c>
      <c r="K7" s="2">
        <v>2.91</v>
      </c>
      <c r="L7" s="2">
        <v>2.94</v>
      </c>
      <c r="M7" s="2">
        <v>2.96</v>
      </c>
    </row>
    <row r="8" spans="1:13" x14ac:dyDescent="0.25">
      <c r="A8" s="1">
        <v>4</v>
      </c>
      <c r="B8" s="5" t="s">
        <v>12</v>
      </c>
      <c r="C8" s="1">
        <v>-36.558900000000001</v>
      </c>
      <c r="D8" s="1">
        <v>-56.687600000000003</v>
      </c>
      <c r="E8" s="1">
        <v>87.8</v>
      </c>
      <c r="F8" s="14">
        <v>53</v>
      </c>
      <c r="H8" s="2">
        <v>2.71</v>
      </c>
      <c r="I8" s="2">
        <v>2.85</v>
      </c>
      <c r="J8" s="2">
        <v>2.9</v>
      </c>
      <c r="K8" s="2">
        <v>2.94</v>
      </c>
      <c r="L8" s="2">
        <v>2.97</v>
      </c>
      <c r="M8" s="2">
        <v>2.99</v>
      </c>
    </row>
    <row r="9" spans="1:13" x14ac:dyDescent="0.25">
      <c r="A9" s="1">
        <v>5</v>
      </c>
      <c r="B9" s="5" t="s">
        <v>13</v>
      </c>
      <c r="C9" s="1">
        <v>-36.690100000000001</v>
      </c>
      <c r="D9" s="1">
        <v>-56.676099999999998</v>
      </c>
      <c r="E9" s="1">
        <v>89.43</v>
      </c>
      <c r="F9" s="14">
        <v>53</v>
      </c>
      <c r="H9" s="2">
        <v>2.67</v>
      </c>
      <c r="I9" s="2">
        <v>2.8</v>
      </c>
      <c r="J9" s="2">
        <v>2.84</v>
      </c>
      <c r="K9" s="2">
        <v>2.88</v>
      </c>
      <c r="L9" s="2">
        <v>2.9</v>
      </c>
      <c r="M9" s="2">
        <v>2.92</v>
      </c>
    </row>
    <row r="10" spans="1:13" x14ac:dyDescent="0.25">
      <c r="A10" s="1">
        <v>6</v>
      </c>
      <c r="B10" s="5" t="s">
        <v>14</v>
      </c>
      <c r="C10" s="1">
        <v>-36.739400000000003</v>
      </c>
      <c r="D10" s="1">
        <v>-56.672600000000003</v>
      </c>
      <c r="E10" s="1">
        <v>90.68</v>
      </c>
      <c r="F10" s="14">
        <v>53</v>
      </c>
      <c r="H10" s="2">
        <v>2.65</v>
      </c>
      <c r="I10" s="2">
        <v>2.77</v>
      </c>
      <c r="J10" s="2">
        <v>2.82</v>
      </c>
      <c r="K10" s="2">
        <v>2.85</v>
      </c>
      <c r="L10" s="2">
        <v>2.88</v>
      </c>
      <c r="M10" s="2">
        <v>2.89</v>
      </c>
    </row>
    <row r="11" spans="1:13" x14ac:dyDescent="0.25">
      <c r="A11" s="1">
        <v>7</v>
      </c>
      <c r="B11" s="5" t="s">
        <v>15</v>
      </c>
      <c r="C11" s="1">
        <v>-36.900100000000002</v>
      </c>
      <c r="D11" s="1">
        <v>-56.680799999999998</v>
      </c>
      <c r="E11" s="1">
        <v>121.38</v>
      </c>
      <c r="F11" s="14">
        <v>47</v>
      </c>
      <c r="H11" s="2">
        <v>2.63</v>
      </c>
      <c r="I11" s="2">
        <v>2.67</v>
      </c>
      <c r="J11" s="2">
        <v>2.68</v>
      </c>
      <c r="K11" s="2">
        <v>2.68</v>
      </c>
      <c r="L11" s="2">
        <v>2.68</v>
      </c>
      <c r="M11" s="2">
        <v>2.68</v>
      </c>
    </row>
    <row r="12" spans="1:13" x14ac:dyDescent="0.25">
      <c r="A12" s="1">
        <v>8</v>
      </c>
      <c r="B12" s="5" t="s">
        <v>16</v>
      </c>
      <c r="C12" s="1">
        <v>-37.092199999999998</v>
      </c>
      <c r="D12" s="1">
        <v>-56.833399999999997</v>
      </c>
      <c r="E12" s="1">
        <v>121.09</v>
      </c>
      <c r="F12" s="14">
        <v>47</v>
      </c>
      <c r="H12" s="2">
        <v>2.75</v>
      </c>
      <c r="I12" s="2">
        <v>2.8</v>
      </c>
      <c r="J12" s="2">
        <v>2.81</v>
      </c>
      <c r="K12" s="2">
        <v>2.83</v>
      </c>
      <c r="L12" s="2">
        <v>2.84</v>
      </c>
      <c r="M12" s="2">
        <v>2.84</v>
      </c>
    </row>
    <row r="13" spans="1:13" x14ac:dyDescent="0.25">
      <c r="A13" s="1">
        <v>9</v>
      </c>
      <c r="B13" s="5" t="s">
        <v>17</v>
      </c>
      <c r="C13" s="1">
        <v>-37.1175</v>
      </c>
      <c r="D13" s="1">
        <v>-56.854700000000001</v>
      </c>
      <c r="E13" s="1">
        <v>121.09</v>
      </c>
      <c r="F13" s="14">
        <v>47</v>
      </c>
      <c r="H13" s="2">
        <v>2.8</v>
      </c>
      <c r="I13" s="2">
        <v>2.84</v>
      </c>
      <c r="J13" s="2">
        <v>2.85</v>
      </c>
      <c r="K13" s="2">
        <v>2.86</v>
      </c>
      <c r="L13" s="2">
        <v>2.85</v>
      </c>
      <c r="M13" s="2">
        <v>2.85</v>
      </c>
    </row>
    <row r="14" spans="1:13" x14ac:dyDescent="0.25">
      <c r="A14" s="1">
        <v>10</v>
      </c>
      <c r="B14" s="5" t="s">
        <v>18</v>
      </c>
      <c r="C14" s="1">
        <v>-37.142400000000002</v>
      </c>
      <c r="D14" s="1">
        <v>-56.874499999999998</v>
      </c>
      <c r="E14" s="1">
        <v>121.09</v>
      </c>
      <c r="F14" s="14">
        <v>47</v>
      </c>
      <c r="H14" s="2">
        <v>2.98</v>
      </c>
      <c r="I14" s="2">
        <v>3.03</v>
      </c>
      <c r="J14" s="2">
        <v>3.05</v>
      </c>
      <c r="K14" s="2">
        <v>3.06</v>
      </c>
      <c r="L14" s="2">
        <v>3.06</v>
      </c>
      <c r="M14" s="2">
        <v>3.06</v>
      </c>
    </row>
    <row r="15" spans="1:13" x14ac:dyDescent="0.25">
      <c r="A15" s="1">
        <v>11</v>
      </c>
      <c r="B15" s="5" t="s">
        <v>19</v>
      </c>
      <c r="C15" s="1">
        <v>-37.173999999999999</v>
      </c>
      <c r="D15" s="1">
        <v>-56.897199999999998</v>
      </c>
      <c r="E15" s="1">
        <v>121.09</v>
      </c>
      <c r="F15" s="14">
        <v>47</v>
      </c>
      <c r="H15" s="2">
        <v>2.77</v>
      </c>
      <c r="I15" s="2">
        <v>2.81</v>
      </c>
      <c r="J15" s="2">
        <v>2.82</v>
      </c>
      <c r="K15" s="2">
        <v>2.83</v>
      </c>
      <c r="L15" s="2">
        <v>2.82</v>
      </c>
      <c r="M15" s="2">
        <v>2.82</v>
      </c>
    </row>
    <row r="16" spans="1:13" x14ac:dyDescent="0.25">
      <c r="A16" s="1">
        <v>12</v>
      </c>
      <c r="B16" s="5" t="s">
        <v>20</v>
      </c>
      <c r="C16" s="1">
        <v>-37.246299999999998</v>
      </c>
      <c r="D16" s="1">
        <v>-56.954700000000003</v>
      </c>
      <c r="E16" s="1">
        <v>123.85</v>
      </c>
      <c r="F16" s="14">
        <v>45</v>
      </c>
      <c r="H16" s="2">
        <v>2.76</v>
      </c>
      <c r="I16" s="2">
        <v>2.8</v>
      </c>
      <c r="J16" s="2">
        <v>2.8</v>
      </c>
      <c r="K16" s="2">
        <v>2.8</v>
      </c>
      <c r="L16" s="2">
        <v>2.8</v>
      </c>
      <c r="M16" s="2">
        <v>2.8</v>
      </c>
    </row>
    <row r="17" spans="1:13" x14ac:dyDescent="0.25">
      <c r="A17" s="1">
        <v>13</v>
      </c>
      <c r="B17" s="5" t="s">
        <v>21</v>
      </c>
      <c r="C17" s="1">
        <v>-37.2605</v>
      </c>
      <c r="D17" s="1">
        <v>-56.966700000000003</v>
      </c>
      <c r="E17" s="1">
        <v>123.85</v>
      </c>
      <c r="F17" s="14">
        <v>45</v>
      </c>
      <c r="H17" s="2">
        <v>2.82</v>
      </c>
      <c r="I17" s="2">
        <v>2.86</v>
      </c>
      <c r="J17" s="2">
        <v>2.86</v>
      </c>
      <c r="K17" s="2">
        <v>2.87</v>
      </c>
      <c r="L17" s="2">
        <v>2.86</v>
      </c>
      <c r="M17" s="2">
        <v>2.86</v>
      </c>
    </row>
    <row r="18" spans="1:13" x14ac:dyDescent="0.25">
      <c r="A18" s="1">
        <v>14</v>
      </c>
      <c r="B18" s="5" t="s">
        <v>22</v>
      </c>
      <c r="C18" s="1">
        <v>-37.330399999999997</v>
      </c>
      <c r="D18" s="1">
        <v>-57.018900000000002</v>
      </c>
      <c r="E18" s="1">
        <v>115.73</v>
      </c>
      <c r="F18" s="14">
        <v>45</v>
      </c>
      <c r="H18" s="2">
        <v>2.83</v>
      </c>
      <c r="I18" s="2">
        <v>2.87</v>
      </c>
      <c r="J18" s="2">
        <v>2.88</v>
      </c>
      <c r="K18" s="2">
        <v>2.87</v>
      </c>
      <c r="L18" s="2">
        <v>2.87</v>
      </c>
      <c r="M18" s="2">
        <v>2.87</v>
      </c>
    </row>
    <row r="19" spans="1:13" x14ac:dyDescent="0.25">
      <c r="A19" s="13">
        <v>15</v>
      </c>
      <c r="B19" s="5" t="s">
        <v>23</v>
      </c>
      <c r="C19" s="13">
        <v>-37.343699999999998</v>
      </c>
      <c r="D19" s="13">
        <v>-57.0276</v>
      </c>
      <c r="E19" s="1">
        <v>115.73</v>
      </c>
      <c r="F19" s="14">
        <v>45</v>
      </c>
      <c r="H19" s="11">
        <v>2.79</v>
      </c>
      <c r="I19" s="11">
        <v>2.83</v>
      </c>
      <c r="J19" s="11">
        <v>2.84</v>
      </c>
      <c r="K19" s="11">
        <v>2.84</v>
      </c>
      <c r="L19" s="11">
        <v>2.83</v>
      </c>
      <c r="M19" s="11">
        <v>2.83</v>
      </c>
    </row>
    <row r="20" spans="1:13" x14ac:dyDescent="0.25">
      <c r="A20" s="1">
        <v>16</v>
      </c>
      <c r="B20" s="5" t="s">
        <v>24</v>
      </c>
      <c r="C20" s="1">
        <v>-37.748100000000001</v>
      </c>
      <c r="D20" s="1">
        <v>-57.4208</v>
      </c>
      <c r="E20" s="1">
        <v>128.30000000000001</v>
      </c>
      <c r="F20" s="14">
        <v>39</v>
      </c>
      <c r="H20" s="2">
        <v>2.81</v>
      </c>
      <c r="I20" s="2">
        <v>2.85</v>
      </c>
      <c r="J20" s="2">
        <v>2.87</v>
      </c>
      <c r="K20" s="2">
        <v>2.89</v>
      </c>
      <c r="L20" s="2">
        <v>2.9</v>
      </c>
      <c r="M20" s="2">
        <v>2.91</v>
      </c>
    </row>
    <row r="21" spans="1:13" x14ac:dyDescent="0.25">
      <c r="A21" s="1">
        <v>17</v>
      </c>
      <c r="B21" s="5" t="s">
        <v>25</v>
      </c>
      <c r="C21" s="1">
        <v>-37.777299999999997</v>
      </c>
      <c r="D21" s="1">
        <v>-57.448999999999998</v>
      </c>
      <c r="E21" s="1">
        <v>126.04</v>
      </c>
      <c r="F21" s="14">
        <v>39</v>
      </c>
      <c r="H21" s="2">
        <v>2.87</v>
      </c>
      <c r="I21" s="2">
        <v>2.92</v>
      </c>
      <c r="J21" s="2">
        <v>2.93</v>
      </c>
      <c r="K21" s="2">
        <v>2.95</v>
      </c>
      <c r="L21" s="2">
        <v>2.96</v>
      </c>
      <c r="M21" s="2">
        <v>2.97</v>
      </c>
    </row>
    <row r="22" spans="1:13" x14ac:dyDescent="0.25">
      <c r="A22" s="1">
        <v>18</v>
      </c>
      <c r="B22" s="5" t="s">
        <v>26</v>
      </c>
      <c r="C22" s="1">
        <v>-37.781599999999997</v>
      </c>
      <c r="D22" s="1">
        <v>-57.453499999999998</v>
      </c>
      <c r="E22" s="1">
        <v>126.04</v>
      </c>
      <c r="F22" s="14">
        <v>39</v>
      </c>
      <c r="H22" s="2">
        <v>2.91</v>
      </c>
      <c r="I22" s="2">
        <v>2.95</v>
      </c>
      <c r="J22" s="2">
        <v>2.97</v>
      </c>
      <c r="K22" s="2">
        <v>2.98</v>
      </c>
      <c r="L22" s="2">
        <v>3</v>
      </c>
      <c r="M22" s="2">
        <v>3.01</v>
      </c>
    </row>
    <row r="23" spans="1:13" x14ac:dyDescent="0.25">
      <c r="A23" s="1">
        <v>19</v>
      </c>
      <c r="B23" s="5" t="s">
        <v>27</v>
      </c>
      <c r="C23" s="1">
        <v>-37.828800000000001</v>
      </c>
      <c r="D23" s="1">
        <v>-57.492100000000001</v>
      </c>
      <c r="E23" s="1">
        <v>123.98</v>
      </c>
      <c r="F23" s="14">
        <v>39</v>
      </c>
      <c r="H23" s="2">
        <v>2.83</v>
      </c>
      <c r="I23" s="2">
        <v>2.88</v>
      </c>
      <c r="J23" s="2">
        <v>2.89</v>
      </c>
      <c r="K23" s="2">
        <v>2.91</v>
      </c>
      <c r="L23" s="2">
        <v>2.92</v>
      </c>
      <c r="M23" s="2">
        <v>2.93</v>
      </c>
    </row>
    <row r="24" spans="1:13" x14ac:dyDescent="0.25">
      <c r="A24" s="1">
        <v>20</v>
      </c>
      <c r="B24" s="5" t="s">
        <v>28</v>
      </c>
      <c r="C24" s="1">
        <v>-37.847299999999997</v>
      </c>
      <c r="D24" s="1">
        <v>-57.5045</v>
      </c>
      <c r="E24" s="1">
        <v>121.4</v>
      </c>
      <c r="F24" s="14">
        <v>39</v>
      </c>
      <c r="H24" s="2">
        <v>2.82</v>
      </c>
      <c r="I24" s="2">
        <v>2.86</v>
      </c>
      <c r="J24" s="2">
        <v>2.89</v>
      </c>
      <c r="K24" s="2">
        <v>2.9</v>
      </c>
      <c r="L24" s="2">
        <v>2.91</v>
      </c>
      <c r="M24" s="2">
        <v>2.92</v>
      </c>
    </row>
    <row r="25" spans="1:13" x14ac:dyDescent="0.25">
      <c r="A25" s="1">
        <v>21</v>
      </c>
      <c r="B25" s="5" t="s">
        <v>29</v>
      </c>
      <c r="C25" s="1">
        <v>-37.865099999999998</v>
      </c>
      <c r="D25" s="1">
        <v>-57.512799999999999</v>
      </c>
      <c r="E25" s="1">
        <v>106.94</v>
      </c>
      <c r="F25" s="14">
        <v>39</v>
      </c>
      <c r="H25" s="2">
        <v>2.83</v>
      </c>
      <c r="I25" s="2">
        <v>2.87</v>
      </c>
      <c r="J25" s="2">
        <v>2.89</v>
      </c>
      <c r="K25" s="2">
        <v>2.9</v>
      </c>
      <c r="L25" s="2">
        <v>2.91</v>
      </c>
      <c r="M25" s="2">
        <v>2.92</v>
      </c>
    </row>
    <row r="26" spans="1:13" x14ac:dyDescent="0.25">
      <c r="A26" s="1">
        <v>22</v>
      </c>
      <c r="B26" s="5" t="s">
        <v>30</v>
      </c>
      <c r="C26" s="1">
        <v>-37.870899999999999</v>
      </c>
      <c r="D26" s="1">
        <v>-57.514899999999997</v>
      </c>
      <c r="E26" s="1">
        <v>106.94</v>
      </c>
      <c r="F26" s="14">
        <v>39</v>
      </c>
      <c r="H26" s="2">
        <v>2.85</v>
      </c>
      <c r="I26" s="2">
        <v>2.89</v>
      </c>
      <c r="J26" s="2">
        <v>2.91</v>
      </c>
      <c r="K26" s="2">
        <v>2.92</v>
      </c>
      <c r="L26" s="2">
        <v>2.94</v>
      </c>
      <c r="M26" s="2">
        <v>2.95</v>
      </c>
    </row>
    <row r="27" spans="1:13" x14ac:dyDescent="0.25">
      <c r="A27" s="1">
        <v>23</v>
      </c>
      <c r="B27" s="5" t="s">
        <v>31</v>
      </c>
      <c r="C27" s="1">
        <v>-37.882300000000001</v>
      </c>
      <c r="D27" s="1">
        <v>-57.517499999999998</v>
      </c>
      <c r="E27" s="1">
        <v>106.94</v>
      </c>
      <c r="F27" s="14">
        <v>39</v>
      </c>
      <c r="H27" s="2">
        <v>2.87</v>
      </c>
      <c r="I27" s="2">
        <v>2.92</v>
      </c>
      <c r="J27" s="2">
        <v>2.94</v>
      </c>
      <c r="K27" s="2">
        <v>2.95</v>
      </c>
      <c r="L27" s="2">
        <v>2.96</v>
      </c>
      <c r="M27" s="2">
        <v>2.97</v>
      </c>
    </row>
    <row r="28" spans="1:13" x14ac:dyDescent="0.25">
      <c r="A28" s="1">
        <v>24</v>
      </c>
      <c r="B28" s="5" t="s">
        <v>32</v>
      </c>
      <c r="C28" s="1">
        <v>-37.9328</v>
      </c>
      <c r="D28" s="1">
        <v>-57.530999999999999</v>
      </c>
      <c r="E28" s="1">
        <v>102.25</v>
      </c>
      <c r="F28" s="14">
        <v>39</v>
      </c>
      <c r="H28" s="2">
        <v>2.87</v>
      </c>
      <c r="I28" s="2">
        <v>2.92</v>
      </c>
      <c r="J28" s="2">
        <v>2.94</v>
      </c>
      <c r="K28" s="2">
        <v>2.96</v>
      </c>
      <c r="L28" s="2">
        <v>2.97</v>
      </c>
      <c r="M28" s="2">
        <v>2.98</v>
      </c>
    </row>
    <row r="29" spans="1:13" x14ac:dyDescent="0.25">
      <c r="A29" s="1">
        <v>25</v>
      </c>
      <c r="B29" s="5" t="s">
        <v>33</v>
      </c>
      <c r="C29" s="1">
        <v>-37.945999999999998</v>
      </c>
      <c r="D29" s="1">
        <v>-57.534300000000002</v>
      </c>
      <c r="E29" s="1">
        <v>102.25</v>
      </c>
      <c r="F29" s="14">
        <v>39</v>
      </c>
      <c r="H29" s="2">
        <v>2.84</v>
      </c>
      <c r="I29" s="2">
        <v>2.89</v>
      </c>
      <c r="J29" s="2">
        <v>2.91</v>
      </c>
      <c r="K29" s="2">
        <v>2.92</v>
      </c>
      <c r="L29" s="2">
        <v>2.94</v>
      </c>
      <c r="M29" s="2">
        <v>2.95</v>
      </c>
    </row>
    <row r="30" spans="1:13" x14ac:dyDescent="0.25">
      <c r="A30" s="1">
        <v>26</v>
      </c>
      <c r="B30" s="5" t="s">
        <v>34</v>
      </c>
      <c r="C30" s="1">
        <v>-37.979799999999997</v>
      </c>
      <c r="D30" s="1">
        <v>-57.543100000000003</v>
      </c>
      <c r="E30" s="1">
        <v>96.89</v>
      </c>
      <c r="F30" s="15">
        <v>38</v>
      </c>
      <c r="H30" s="2">
        <v>2.84</v>
      </c>
      <c r="I30" s="2">
        <v>2.92</v>
      </c>
      <c r="J30" s="2">
        <v>2.98</v>
      </c>
      <c r="K30" s="2">
        <v>3.03</v>
      </c>
      <c r="L30" s="2">
        <v>3.09</v>
      </c>
      <c r="M30" s="2">
        <v>3.14</v>
      </c>
    </row>
    <row r="31" spans="1:13" x14ac:dyDescent="0.25">
      <c r="A31" s="1">
        <v>27</v>
      </c>
      <c r="B31" s="5" t="s">
        <v>35</v>
      </c>
      <c r="C31" s="1">
        <v>-38.001600000000003</v>
      </c>
      <c r="D31" s="1">
        <v>-57.540599999999998</v>
      </c>
      <c r="E31" s="1">
        <v>96.09</v>
      </c>
      <c r="F31" s="15">
        <v>38</v>
      </c>
      <c r="H31" s="2">
        <v>2.93</v>
      </c>
      <c r="I31" s="2">
        <v>3.02</v>
      </c>
      <c r="J31" s="2">
        <v>3.07</v>
      </c>
      <c r="K31" s="2">
        <v>3.13</v>
      </c>
      <c r="L31" s="2">
        <v>3.2</v>
      </c>
      <c r="M31" s="2">
        <v>3.25</v>
      </c>
    </row>
    <row r="32" spans="1:13" x14ac:dyDescent="0.25">
      <c r="A32" s="1">
        <v>28</v>
      </c>
      <c r="B32" s="5" t="s">
        <v>36</v>
      </c>
      <c r="C32" s="1">
        <v>-38.028100000000002</v>
      </c>
      <c r="D32" s="1">
        <v>-57.530999999999999</v>
      </c>
      <c r="E32" s="1">
        <v>106.8</v>
      </c>
      <c r="F32" s="15">
        <v>38</v>
      </c>
      <c r="H32" s="2">
        <v>3.18</v>
      </c>
      <c r="I32" s="2">
        <v>3.3</v>
      </c>
      <c r="J32" s="2">
        <v>3.37</v>
      </c>
      <c r="K32" s="2">
        <v>3.45</v>
      </c>
      <c r="L32" s="2">
        <v>3.52</v>
      </c>
      <c r="M32" s="2">
        <v>3.58</v>
      </c>
    </row>
    <row r="33" spans="1:13" x14ac:dyDescent="0.25">
      <c r="A33" s="1">
        <v>29</v>
      </c>
      <c r="B33" s="5" t="s">
        <v>37</v>
      </c>
      <c r="C33" s="1">
        <v>-38.067500000000003</v>
      </c>
      <c r="D33" s="1">
        <v>-57.5413</v>
      </c>
      <c r="E33" s="1">
        <v>102.71</v>
      </c>
      <c r="F33" s="15">
        <v>38</v>
      </c>
      <c r="H33" s="2">
        <v>3.12</v>
      </c>
      <c r="I33" s="2">
        <v>3.23</v>
      </c>
      <c r="J33" s="2">
        <v>3.29</v>
      </c>
      <c r="K33" s="2">
        <v>3.35</v>
      </c>
      <c r="L33" s="2">
        <v>3.43</v>
      </c>
      <c r="M33" s="2">
        <v>3.48</v>
      </c>
    </row>
    <row r="34" spans="1:13" x14ac:dyDescent="0.25">
      <c r="A34" s="1">
        <v>30</v>
      </c>
      <c r="B34" s="5" t="s">
        <v>38</v>
      </c>
      <c r="C34" s="1">
        <v>-38.089399999999998</v>
      </c>
      <c r="D34" s="1">
        <v>-57.541899999999998</v>
      </c>
      <c r="E34" s="1">
        <v>117.16</v>
      </c>
      <c r="F34" s="15">
        <v>37</v>
      </c>
      <c r="H34" s="2">
        <v>3.32</v>
      </c>
      <c r="I34" s="2">
        <v>3.46</v>
      </c>
      <c r="J34" s="2">
        <v>3.53</v>
      </c>
      <c r="K34" s="2">
        <v>3.61</v>
      </c>
      <c r="L34" s="2">
        <v>3.69</v>
      </c>
      <c r="M34" s="2">
        <v>3.76</v>
      </c>
    </row>
    <row r="35" spans="1:13" x14ac:dyDescent="0.25">
      <c r="A35" s="1">
        <v>31</v>
      </c>
      <c r="B35" s="5" t="s">
        <v>39</v>
      </c>
      <c r="C35" s="1">
        <v>-38.102499999999999</v>
      </c>
      <c r="D35" s="1">
        <v>-57.555700000000002</v>
      </c>
      <c r="E35" s="1">
        <v>166.28</v>
      </c>
      <c r="F35" s="15">
        <v>37</v>
      </c>
      <c r="H35" s="2">
        <v>3.26</v>
      </c>
      <c r="I35" s="2">
        <v>3.4</v>
      </c>
      <c r="J35" s="2">
        <v>3.47</v>
      </c>
      <c r="K35" s="2">
        <v>3.56</v>
      </c>
      <c r="L35" s="2">
        <v>3.65</v>
      </c>
      <c r="M35" s="2">
        <v>3.7</v>
      </c>
    </row>
    <row r="36" spans="1:13" x14ac:dyDescent="0.25">
      <c r="A36" s="1">
        <v>32</v>
      </c>
      <c r="B36" s="5" t="s">
        <v>40</v>
      </c>
      <c r="C36" s="1">
        <v>-38.211500000000001</v>
      </c>
      <c r="D36" s="1">
        <v>-57.698900000000002</v>
      </c>
      <c r="E36" s="1">
        <v>137.91</v>
      </c>
      <c r="F36" s="14">
        <v>35</v>
      </c>
      <c r="H36" s="2">
        <v>3.3</v>
      </c>
      <c r="I36" s="2">
        <v>3.46</v>
      </c>
      <c r="J36" s="2">
        <v>3.53</v>
      </c>
      <c r="K36" s="2">
        <v>3.61</v>
      </c>
      <c r="L36" s="2">
        <v>3.7</v>
      </c>
      <c r="M36" s="2">
        <v>3.77</v>
      </c>
    </row>
    <row r="37" spans="1:13" x14ac:dyDescent="0.25">
      <c r="A37" s="1">
        <v>33</v>
      </c>
      <c r="B37" s="5" t="s">
        <v>41</v>
      </c>
      <c r="C37" s="1">
        <v>-38.2684</v>
      </c>
      <c r="D37" s="1">
        <v>-57.823099999999997</v>
      </c>
      <c r="E37" s="1">
        <v>134.46</v>
      </c>
      <c r="F37" s="14">
        <v>33</v>
      </c>
      <c r="H37" s="2">
        <v>3.85</v>
      </c>
      <c r="I37" s="2">
        <v>4.04</v>
      </c>
      <c r="J37" s="2">
        <v>4.1500000000000004</v>
      </c>
      <c r="K37" s="2">
        <v>4.24</v>
      </c>
      <c r="L37" s="2">
        <v>4.34</v>
      </c>
      <c r="M37" s="2">
        <v>4.41</v>
      </c>
    </row>
    <row r="38" spans="1:13" x14ac:dyDescent="0.25">
      <c r="A38" s="1">
        <v>34</v>
      </c>
      <c r="B38" s="5" t="s">
        <v>42</v>
      </c>
      <c r="C38" s="1">
        <v>-38.275399999999998</v>
      </c>
      <c r="D38" s="1">
        <v>-57.8322</v>
      </c>
      <c r="E38" s="1">
        <v>134.46</v>
      </c>
      <c r="F38" s="14">
        <v>33</v>
      </c>
      <c r="H38" s="2">
        <v>3.98</v>
      </c>
      <c r="I38" s="2">
        <v>4.18</v>
      </c>
      <c r="J38" s="2">
        <v>4.34</v>
      </c>
      <c r="K38" s="2">
        <v>4.38</v>
      </c>
      <c r="L38" s="2">
        <v>4.49</v>
      </c>
      <c r="M38" s="2">
        <v>4.57</v>
      </c>
    </row>
    <row r="39" spans="1:13" x14ac:dyDescent="0.25">
      <c r="A39" s="1">
        <v>35</v>
      </c>
      <c r="B39" s="5" t="s">
        <v>43</v>
      </c>
      <c r="C39" s="1">
        <v>-38.298099999999998</v>
      </c>
      <c r="D39" s="1">
        <v>-57.858600000000003</v>
      </c>
      <c r="E39" s="1">
        <v>156.34</v>
      </c>
      <c r="F39" s="14">
        <v>33</v>
      </c>
      <c r="H39" s="2">
        <v>3.52</v>
      </c>
      <c r="I39" s="2">
        <v>3.69</v>
      </c>
      <c r="J39" s="2">
        <v>3.79</v>
      </c>
      <c r="K39" s="2">
        <v>3.87</v>
      </c>
      <c r="L39" s="2">
        <v>3.98</v>
      </c>
      <c r="M39" s="2">
        <v>4.05</v>
      </c>
    </row>
    <row r="40" spans="1:13" x14ac:dyDescent="0.25">
      <c r="A40" s="1">
        <v>36</v>
      </c>
      <c r="B40" s="5" t="s">
        <v>44</v>
      </c>
      <c r="C40" s="1">
        <v>-38.347299999999997</v>
      </c>
      <c r="D40" s="1">
        <v>-57.988</v>
      </c>
      <c r="E40" s="1">
        <v>146.96</v>
      </c>
      <c r="F40" s="14">
        <v>33</v>
      </c>
      <c r="H40" s="2">
        <v>3.97</v>
      </c>
      <c r="I40" s="2">
        <v>4.18</v>
      </c>
      <c r="J40" s="2">
        <v>4.3</v>
      </c>
      <c r="K40" s="2">
        <v>4.4000000000000004</v>
      </c>
      <c r="L40" s="2">
        <v>4.5199999999999996</v>
      </c>
      <c r="M40" s="2">
        <v>4.5999999999999996</v>
      </c>
    </row>
    <row r="41" spans="1:13" x14ac:dyDescent="0.25">
      <c r="A41" s="1">
        <v>37</v>
      </c>
      <c r="B41" s="5" t="s">
        <v>45</v>
      </c>
      <c r="C41" s="1">
        <v>-38.351199999999999</v>
      </c>
      <c r="D41" s="1">
        <v>-57.996400000000001</v>
      </c>
      <c r="E41" s="1">
        <v>146.96</v>
      </c>
      <c r="F41" s="14">
        <v>33</v>
      </c>
      <c r="H41" s="2">
        <v>3.84</v>
      </c>
      <c r="I41" s="2">
        <v>4.04</v>
      </c>
      <c r="J41" s="2">
        <v>4.1500000000000004</v>
      </c>
      <c r="K41" s="2">
        <v>4.24</v>
      </c>
      <c r="L41" s="2">
        <v>4.3499999999999996</v>
      </c>
      <c r="M41" s="2">
        <v>4.43</v>
      </c>
    </row>
    <row r="42" spans="1:13" x14ac:dyDescent="0.25">
      <c r="A42" s="1">
        <v>38</v>
      </c>
      <c r="B42" s="5" t="s">
        <v>46</v>
      </c>
      <c r="C42" s="1">
        <v>-38.437899999999999</v>
      </c>
      <c r="D42" s="1">
        <v>-58.217399999999998</v>
      </c>
      <c r="E42" s="1">
        <v>155.38999999999999</v>
      </c>
      <c r="F42" s="14">
        <v>27</v>
      </c>
      <c r="H42" s="2">
        <v>3.7</v>
      </c>
      <c r="I42" s="2">
        <v>3.88</v>
      </c>
      <c r="J42" s="2">
        <v>3.98</v>
      </c>
      <c r="K42" s="2">
        <v>4.07</v>
      </c>
      <c r="L42" s="2">
        <v>4.18</v>
      </c>
      <c r="M42" s="2">
        <v>4.25</v>
      </c>
    </row>
    <row r="43" spans="1:13" x14ac:dyDescent="0.25">
      <c r="A43" s="1">
        <v>39</v>
      </c>
      <c r="B43" s="5" t="s">
        <v>47</v>
      </c>
      <c r="C43" s="1">
        <v>-38.550699999999999</v>
      </c>
      <c r="D43" s="1">
        <v>-58.563299999999998</v>
      </c>
      <c r="E43" s="1">
        <v>167.09</v>
      </c>
      <c r="F43" s="14">
        <v>27</v>
      </c>
      <c r="H43" s="2">
        <v>3.61</v>
      </c>
      <c r="I43" s="2">
        <v>3.78</v>
      </c>
      <c r="J43" s="2">
        <v>3.88</v>
      </c>
      <c r="K43" s="2">
        <v>3.97</v>
      </c>
      <c r="L43" s="2">
        <v>4.07</v>
      </c>
      <c r="M43" s="2">
        <v>4.1399999999999997</v>
      </c>
    </row>
    <row r="44" spans="1:13" x14ac:dyDescent="0.25">
      <c r="A44" s="1">
        <v>40</v>
      </c>
      <c r="B44" s="5" t="s">
        <v>48</v>
      </c>
      <c r="C44" s="1">
        <v>-38.563600000000001</v>
      </c>
      <c r="D44" s="1">
        <v>-58.628</v>
      </c>
      <c r="E44" s="1">
        <v>166.18</v>
      </c>
      <c r="F44" s="14">
        <v>26</v>
      </c>
      <c r="H44" s="2">
        <v>3.8</v>
      </c>
      <c r="I44" s="2">
        <v>3.98</v>
      </c>
      <c r="J44" s="2">
        <v>4.08</v>
      </c>
      <c r="K44" s="2">
        <v>4.17</v>
      </c>
      <c r="L44" s="2">
        <v>4.2699999999999996</v>
      </c>
      <c r="M44" s="2">
        <v>4.3499999999999996</v>
      </c>
    </row>
    <row r="45" spans="1:13" x14ac:dyDescent="0.25">
      <c r="A45" s="1">
        <v>41</v>
      </c>
      <c r="B45" s="5" t="s">
        <v>49</v>
      </c>
      <c r="C45" s="1">
        <v>-38.570799999999998</v>
      </c>
      <c r="D45" s="1">
        <v>-58.669600000000003</v>
      </c>
      <c r="E45" s="1">
        <v>166.29</v>
      </c>
      <c r="F45" s="14">
        <v>26</v>
      </c>
      <c r="H45" s="2">
        <v>3.64</v>
      </c>
      <c r="I45" s="2">
        <v>3.81</v>
      </c>
      <c r="J45" s="2">
        <v>3.91</v>
      </c>
      <c r="K45" s="2">
        <v>4</v>
      </c>
      <c r="L45" s="2">
        <v>4.09</v>
      </c>
      <c r="M45" s="2">
        <v>4.16</v>
      </c>
    </row>
    <row r="46" spans="1:13" x14ac:dyDescent="0.25">
      <c r="A46" s="1">
        <v>42</v>
      </c>
      <c r="B46" s="5" t="s">
        <v>50</v>
      </c>
      <c r="C46" s="1">
        <v>-38.582900000000002</v>
      </c>
      <c r="D46" s="1">
        <v>-58.722299999999997</v>
      </c>
      <c r="E46" s="1">
        <v>163.57</v>
      </c>
      <c r="F46" s="14">
        <v>25</v>
      </c>
      <c r="H46" s="2">
        <v>3.76</v>
      </c>
      <c r="I46" s="2">
        <v>3.93</v>
      </c>
      <c r="J46" s="2">
        <v>4.04</v>
      </c>
      <c r="K46" s="2">
        <v>4.12</v>
      </c>
      <c r="L46" s="2">
        <v>4.2300000000000004</v>
      </c>
      <c r="M46" s="2">
        <v>4.3</v>
      </c>
    </row>
    <row r="47" spans="1:13" x14ac:dyDescent="0.25">
      <c r="A47" s="1">
        <v>43</v>
      </c>
      <c r="B47" s="5" t="s">
        <v>51</v>
      </c>
      <c r="C47" s="1">
        <v>-38.592199999999998</v>
      </c>
      <c r="D47" s="1">
        <v>-58.749400000000001</v>
      </c>
      <c r="E47" s="1">
        <v>157.02000000000001</v>
      </c>
      <c r="F47" s="14">
        <v>25</v>
      </c>
      <c r="H47" s="2">
        <v>3.63</v>
      </c>
      <c r="I47" s="2">
        <v>3.8</v>
      </c>
      <c r="J47" s="2">
        <v>3.9</v>
      </c>
      <c r="K47" s="2">
        <v>3.98</v>
      </c>
      <c r="L47" s="2">
        <v>4.08</v>
      </c>
      <c r="M47" s="2">
        <v>4.1500000000000004</v>
      </c>
    </row>
    <row r="48" spans="1:13" x14ac:dyDescent="0.25">
      <c r="A48" s="1">
        <v>44</v>
      </c>
      <c r="B48" s="5" t="s">
        <v>52</v>
      </c>
      <c r="C48" s="1">
        <v>-38.5991</v>
      </c>
      <c r="D48" s="1">
        <v>-58.768500000000003</v>
      </c>
      <c r="E48" s="1">
        <v>157.02000000000001</v>
      </c>
      <c r="F48" s="14">
        <v>25</v>
      </c>
      <c r="H48" s="2">
        <v>3.74</v>
      </c>
      <c r="I48" s="2">
        <v>3.92</v>
      </c>
      <c r="J48" s="2">
        <v>4.03</v>
      </c>
      <c r="K48" s="2">
        <v>4.1100000000000003</v>
      </c>
      <c r="L48" s="2">
        <v>4.22</v>
      </c>
      <c r="M48" s="2">
        <v>4.29</v>
      </c>
    </row>
    <row r="49" spans="1:13" x14ac:dyDescent="0.25">
      <c r="A49" s="1">
        <v>45</v>
      </c>
      <c r="B49" s="5" t="s">
        <v>53</v>
      </c>
      <c r="C49" s="1">
        <v>-38.611600000000003</v>
      </c>
      <c r="D49" s="1">
        <v>-58.806399999999996</v>
      </c>
      <c r="E49" s="1">
        <v>150.81</v>
      </c>
      <c r="F49" s="14">
        <v>25</v>
      </c>
      <c r="H49" s="2">
        <v>3.59</v>
      </c>
      <c r="I49" s="2">
        <v>3.76</v>
      </c>
      <c r="J49" s="2">
        <v>3.85</v>
      </c>
      <c r="K49" s="2">
        <v>3.93</v>
      </c>
      <c r="L49" s="2">
        <v>4.03</v>
      </c>
      <c r="M49" s="2">
        <v>4.0999999999999996</v>
      </c>
    </row>
    <row r="50" spans="1:13" x14ac:dyDescent="0.25">
      <c r="A50" s="1">
        <v>46</v>
      </c>
      <c r="B50" s="5" t="s">
        <v>54</v>
      </c>
      <c r="C50" s="1">
        <v>-38.673299999999998</v>
      </c>
      <c r="D50" s="1">
        <v>-59.008800000000001</v>
      </c>
      <c r="E50" s="1">
        <v>157.94999999999999</v>
      </c>
      <c r="F50" s="14">
        <v>25</v>
      </c>
      <c r="H50" s="2">
        <v>3.95</v>
      </c>
      <c r="I50" s="2">
        <v>4.13</v>
      </c>
      <c r="J50" s="2">
        <v>4.24</v>
      </c>
      <c r="K50" s="2">
        <v>4.33</v>
      </c>
      <c r="L50" s="2">
        <v>4.4400000000000004</v>
      </c>
      <c r="M50" s="2">
        <v>4.51</v>
      </c>
    </row>
    <row r="51" spans="1:13" x14ac:dyDescent="0.25">
      <c r="A51" s="1">
        <v>47</v>
      </c>
      <c r="B51" s="5" t="s">
        <v>55</v>
      </c>
      <c r="C51" s="1">
        <v>-38.753900000000002</v>
      </c>
      <c r="D51" s="1">
        <v>-59.428699999999999</v>
      </c>
      <c r="E51" s="1">
        <v>168.93</v>
      </c>
      <c r="F51" s="14">
        <v>19</v>
      </c>
      <c r="H51" s="2">
        <v>3.99</v>
      </c>
      <c r="I51" s="2">
        <v>4.1900000000000004</v>
      </c>
      <c r="J51" s="2">
        <v>4.3</v>
      </c>
      <c r="K51" s="2">
        <v>4.3899999999999997</v>
      </c>
      <c r="L51" s="2">
        <v>4.5</v>
      </c>
      <c r="M51" s="2">
        <v>4.58</v>
      </c>
    </row>
    <row r="52" spans="1:13" x14ac:dyDescent="0.25">
      <c r="A52" s="1">
        <v>48</v>
      </c>
      <c r="B52" s="5" t="s">
        <v>56</v>
      </c>
      <c r="C52" s="1">
        <v>-38.808700000000002</v>
      </c>
      <c r="D52" s="1">
        <v>-59.734299999999998</v>
      </c>
      <c r="E52" s="1">
        <v>158.21</v>
      </c>
      <c r="F52" s="14">
        <v>19</v>
      </c>
      <c r="H52" s="2">
        <v>3.54</v>
      </c>
      <c r="I52" s="2">
        <v>3.7</v>
      </c>
      <c r="J52" s="2">
        <v>3.78</v>
      </c>
      <c r="K52" s="2">
        <v>3.86</v>
      </c>
      <c r="L52" s="2">
        <v>3.95</v>
      </c>
      <c r="M52" s="2">
        <v>4.01</v>
      </c>
    </row>
    <row r="53" spans="1:13" x14ac:dyDescent="0.25">
      <c r="A53" s="1">
        <v>49</v>
      </c>
      <c r="B53" s="5" t="s">
        <v>57</v>
      </c>
      <c r="C53" s="1">
        <v>-38.860500000000002</v>
      </c>
      <c r="D53" s="1">
        <v>-60.071399999999997</v>
      </c>
      <c r="E53" s="1">
        <v>170</v>
      </c>
      <c r="F53" s="14">
        <v>14</v>
      </c>
      <c r="H53" s="2">
        <v>3.42</v>
      </c>
      <c r="I53" s="2">
        <v>3.56</v>
      </c>
      <c r="J53" s="2">
        <v>3.64</v>
      </c>
      <c r="K53" s="2">
        <v>3.71</v>
      </c>
      <c r="L53" s="2">
        <v>3.78</v>
      </c>
      <c r="M53" s="2">
        <v>3.83</v>
      </c>
    </row>
    <row r="54" spans="1:13" x14ac:dyDescent="0.25">
      <c r="A54" s="1">
        <v>50</v>
      </c>
      <c r="B54" s="5" t="s">
        <v>58</v>
      </c>
      <c r="C54" s="1">
        <v>-38.862000000000002</v>
      </c>
      <c r="D54" s="1">
        <v>-60.085099999999997</v>
      </c>
      <c r="E54" s="1">
        <v>170</v>
      </c>
      <c r="F54" s="14">
        <v>14</v>
      </c>
      <c r="H54" s="2">
        <v>3.48</v>
      </c>
      <c r="I54" s="2">
        <v>3.62</v>
      </c>
      <c r="J54" s="2">
        <v>3.69</v>
      </c>
      <c r="K54" s="2">
        <v>3.77</v>
      </c>
      <c r="L54" s="2">
        <v>3.84</v>
      </c>
      <c r="M54" s="2">
        <v>3.89</v>
      </c>
    </row>
    <row r="55" spans="1:13" x14ac:dyDescent="0.25">
      <c r="A55" s="1">
        <v>51</v>
      </c>
      <c r="B55" s="5" t="s">
        <v>59</v>
      </c>
      <c r="C55" s="1">
        <v>-38.901400000000002</v>
      </c>
      <c r="D55" s="1">
        <v>-60.336399999999998</v>
      </c>
      <c r="E55" s="1">
        <v>166.79</v>
      </c>
      <c r="F55" s="14">
        <v>8</v>
      </c>
      <c r="H55" s="2">
        <v>3.21</v>
      </c>
      <c r="I55" s="2">
        <v>3.29</v>
      </c>
      <c r="J55" s="2">
        <v>3.33</v>
      </c>
      <c r="K55" s="2">
        <v>3.36</v>
      </c>
      <c r="L55" s="2">
        <v>3.37</v>
      </c>
      <c r="M55" s="2">
        <v>3.38</v>
      </c>
    </row>
    <row r="56" spans="1:13" x14ac:dyDescent="0.25">
      <c r="A56" s="1">
        <v>52</v>
      </c>
      <c r="B56" s="5" t="s">
        <v>60</v>
      </c>
      <c r="C56" s="1">
        <v>-38.992199999999997</v>
      </c>
      <c r="D56" s="1">
        <v>-61.253300000000003</v>
      </c>
      <c r="E56" s="1">
        <v>186.64</v>
      </c>
      <c r="F56" s="14">
        <v>3</v>
      </c>
      <c r="H56" s="2">
        <v>2.5</v>
      </c>
      <c r="I56" s="2">
        <v>2.59</v>
      </c>
      <c r="J56" s="2">
        <v>2.62</v>
      </c>
      <c r="K56" s="2">
        <v>2.64</v>
      </c>
      <c r="L56" s="2">
        <v>2.64</v>
      </c>
      <c r="M56" s="2">
        <v>2.64</v>
      </c>
    </row>
    <row r="57" spans="1:13" x14ac:dyDescent="0.25">
      <c r="A57" s="1">
        <v>53</v>
      </c>
      <c r="B57" s="5" t="s">
        <v>61</v>
      </c>
      <c r="C57" s="1">
        <v>-39.003799999999998</v>
      </c>
      <c r="D57" s="1">
        <v>-61.533000000000001</v>
      </c>
      <c r="E57" s="1">
        <v>173.68</v>
      </c>
      <c r="F57" s="14">
        <v>1</v>
      </c>
      <c r="H57" s="2">
        <v>2.5499999999999998</v>
      </c>
      <c r="I57" s="2">
        <v>2.69</v>
      </c>
      <c r="J57" s="2">
        <v>2.74</v>
      </c>
      <c r="K57" s="2">
        <v>2.77</v>
      </c>
      <c r="L57" s="2">
        <v>2.78</v>
      </c>
      <c r="M57" s="2">
        <v>2.79</v>
      </c>
    </row>
  </sheetData>
  <mergeCells count="7">
    <mergeCell ref="H3:M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7"/>
  <sheetViews>
    <sheetView workbookViewId="0"/>
  </sheetViews>
  <sheetFormatPr defaultColWidth="11.42578125" defaultRowHeight="15" x14ac:dyDescent="0.25"/>
  <cols>
    <col min="2" max="2" width="35.7109375" bestFit="1" customWidth="1"/>
  </cols>
  <sheetData>
    <row r="3" spans="1:13" x14ac:dyDescent="0.25">
      <c r="A3" s="40" t="s">
        <v>0</v>
      </c>
      <c r="B3" s="40" t="s">
        <v>71</v>
      </c>
      <c r="C3" s="40" t="s">
        <v>1</v>
      </c>
      <c r="D3" s="40" t="s">
        <v>2</v>
      </c>
      <c r="E3" s="40" t="s">
        <v>70</v>
      </c>
      <c r="F3" s="40" t="s">
        <v>69</v>
      </c>
      <c r="H3" s="43" t="s">
        <v>67</v>
      </c>
      <c r="I3" s="43"/>
      <c r="J3" s="43"/>
      <c r="K3" s="43"/>
      <c r="L3" s="43"/>
      <c r="M3" s="43"/>
    </row>
    <row r="4" spans="1:13" x14ac:dyDescent="0.25">
      <c r="A4" s="40"/>
      <c r="B4" s="40"/>
      <c r="C4" s="40"/>
      <c r="D4" s="40"/>
      <c r="E4" s="40"/>
      <c r="F4" s="40"/>
      <c r="H4" s="19" t="s">
        <v>3</v>
      </c>
      <c r="I4" s="19" t="s">
        <v>4</v>
      </c>
      <c r="J4" s="19" t="s">
        <v>5</v>
      </c>
      <c r="K4" s="19" t="s">
        <v>6</v>
      </c>
      <c r="L4" s="19" t="s">
        <v>7</v>
      </c>
      <c r="M4" s="19" t="s">
        <v>8</v>
      </c>
    </row>
    <row r="5" spans="1:13" x14ac:dyDescent="0.25">
      <c r="A5" s="1">
        <v>1</v>
      </c>
      <c r="B5" s="5" t="s">
        <v>9</v>
      </c>
      <c r="C5" s="1">
        <v>-36.351300000000002</v>
      </c>
      <c r="D5" s="1">
        <v>-56.719099999999997</v>
      </c>
      <c r="E5" s="1">
        <v>64.41</v>
      </c>
      <c r="F5" s="14">
        <v>53</v>
      </c>
      <c r="H5" s="2">
        <v>1.1599999999999999</v>
      </c>
      <c r="I5" s="2">
        <v>1.2323</v>
      </c>
      <c r="J5" s="2">
        <v>1.2706500000000001</v>
      </c>
      <c r="K5" s="2">
        <v>1.31</v>
      </c>
      <c r="L5" s="2">
        <v>1.3361499999999999</v>
      </c>
      <c r="M5" s="2">
        <v>1.3583700000000001</v>
      </c>
    </row>
    <row r="6" spans="1:13" x14ac:dyDescent="0.25">
      <c r="A6" s="1">
        <v>2</v>
      </c>
      <c r="B6" s="5" t="s">
        <v>10</v>
      </c>
      <c r="C6" s="1">
        <v>-36.471600000000002</v>
      </c>
      <c r="D6" s="1">
        <v>-56.6937</v>
      </c>
      <c r="E6" s="1">
        <v>85.14</v>
      </c>
      <c r="F6" s="14">
        <v>53</v>
      </c>
      <c r="H6" s="2">
        <v>1.0900000000000001</v>
      </c>
      <c r="I6" s="2">
        <v>1.16394</v>
      </c>
      <c r="J6" s="2">
        <v>1.20526</v>
      </c>
      <c r="K6" s="2">
        <v>1.24</v>
      </c>
      <c r="L6" s="2">
        <v>1.2766200000000001</v>
      </c>
      <c r="M6" s="2">
        <v>1.3021199999999999</v>
      </c>
    </row>
    <row r="7" spans="1:13" x14ac:dyDescent="0.25">
      <c r="A7" s="1">
        <v>3</v>
      </c>
      <c r="B7" s="5" t="s">
        <v>11</v>
      </c>
      <c r="C7" s="1">
        <v>-36.535400000000003</v>
      </c>
      <c r="D7" s="1">
        <v>-56.688499999999998</v>
      </c>
      <c r="E7" s="1">
        <v>89.37</v>
      </c>
      <c r="F7" s="14">
        <v>53</v>
      </c>
      <c r="H7" s="2">
        <v>0.99</v>
      </c>
      <c r="I7" s="2">
        <v>1.05871</v>
      </c>
      <c r="J7" s="2">
        <v>1.0976300000000001</v>
      </c>
      <c r="K7" s="2">
        <v>1.1299999999999999</v>
      </c>
      <c r="L7" s="2">
        <v>1.16493</v>
      </c>
      <c r="M7" s="2">
        <v>1.1891</v>
      </c>
    </row>
    <row r="8" spans="1:13" x14ac:dyDescent="0.25">
      <c r="A8" s="1">
        <v>4</v>
      </c>
      <c r="B8" s="5" t="s">
        <v>12</v>
      </c>
      <c r="C8" s="1">
        <v>-36.558900000000001</v>
      </c>
      <c r="D8" s="1">
        <v>-56.687600000000003</v>
      </c>
      <c r="E8" s="1">
        <v>87.8</v>
      </c>
      <c r="F8" s="14">
        <v>53</v>
      </c>
      <c r="H8" s="2">
        <v>1.02</v>
      </c>
      <c r="I8" s="2">
        <v>1.0877699999999999</v>
      </c>
      <c r="J8" s="2">
        <v>1.1236999999999999</v>
      </c>
      <c r="K8" s="2">
        <v>1.1599999999999999</v>
      </c>
      <c r="L8" s="2">
        <v>1.1853400000000001</v>
      </c>
      <c r="M8" s="2">
        <v>1.20747</v>
      </c>
    </row>
    <row r="9" spans="1:13" x14ac:dyDescent="0.25">
      <c r="A9" s="1">
        <v>5</v>
      </c>
      <c r="B9" s="5" t="s">
        <v>13</v>
      </c>
      <c r="C9" s="1">
        <v>-36.690100000000001</v>
      </c>
      <c r="D9" s="1">
        <v>-56.676099999999998</v>
      </c>
      <c r="E9" s="1">
        <v>89.43</v>
      </c>
      <c r="F9" s="14">
        <v>53</v>
      </c>
      <c r="H9" s="2">
        <v>1.19</v>
      </c>
      <c r="I9" s="2">
        <v>1.26671</v>
      </c>
      <c r="J9" s="2">
        <v>1.30491</v>
      </c>
      <c r="K9" s="2">
        <v>1.34</v>
      </c>
      <c r="L9" s="2">
        <v>1.3719600000000001</v>
      </c>
      <c r="M9" s="2">
        <v>1.39537</v>
      </c>
    </row>
    <row r="10" spans="1:13" x14ac:dyDescent="0.25">
      <c r="A10" s="1">
        <v>6</v>
      </c>
      <c r="B10" s="5" t="s">
        <v>14</v>
      </c>
      <c r="C10" s="1">
        <v>-36.739400000000003</v>
      </c>
      <c r="D10" s="1">
        <v>-56.672600000000003</v>
      </c>
      <c r="E10" s="1">
        <v>90.68</v>
      </c>
      <c r="F10" s="14">
        <v>53</v>
      </c>
      <c r="H10" s="2">
        <v>1.08</v>
      </c>
      <c r="I10" s="2">
        <v>1.1737299999999999</v>
      </c>
      <c r="J10" s="2">
        <v>1.2234100000000001</v>
      </c>
      <c r="K10" s="2">
        <v>1.27</v>
      </c>
      <c r="L10" s="2">
        <v>1.3136099999999999</v>
      </c>
      <c r="M10" s="2">
        <v>1.34561</v>
      </c>
    </row>
    <row r="11" spans="1:13" x14ac:dyDescent="0.25">
      <c r="A11" s="1">
        <v>7</v>
      </c>
      <c r="B11" s="5" t="s">
        <v>15</v>
      </c>
      <c r="C11" s="1">
        <v>-36.900100000000002</v>
      </c>
      <c r="D11" s="1">
        <v>-56.680799999999998</v>
      </c>
      <c r="E11" s="1">
        <v>121.38</v>
      </c>
      <c r="F11" s="14">
        <v>47</v>
      </c>
      <c r="H11" s="2">
        <v>1.06</v>
      </c>
      <c r="I11" s="2">
        <v>1.11395</v>
      </c>
      <c r="J11" s="2">
        <v>1.1417600000000001</v>
      </c>
      <c r="K11" s="2">
        <v>1.17</v>
      </c>
      <c r="L11" s="2">
        <v>1.18435</v>
      </c>
      <c r="M11" s="2">
        <v>1.19747</v>
      </c>
    </row>
    <row r="12" spans="1:13" x14ac:dyDescent="0.25">
      <c r="A12" s="1">
        <v>8</v>
      </c>
      <c r="B12" s="5" t="s">
        <v>16</v>
      </c>
      <c r="C12" s="1">
        <v>-37.092199999999998</v>
      </c>
      <c r="D12" s="1">
        <v>-56.833399999999997</v>
      </c>
      <c r="E12" s="1">
        <v>121.09</v>
      </c>
      <c r="F12" s="14">
        <v>47</v>
      </c>
      <c r="H12" s="2">
        <v>1.06</v>
      </c>
      <c r="I12" s="2">
        <v>1.1528</v>
      </c>
      <c r="J12" s="2">
        <v>1.2006600000000001</v>
      </c>
      <c r="K12" s="2">
        <v>1.1100000000000001</v>
      </c>
      <c r="L12" s="2">
        <v>1.14032</v>
      </c>
      <c r="M12" s="2">
        <v>1.1585300000000001</v>
      </c>
    </row>
    <row r="13" spans="1:13" x14ac:dyDescent="0.25">
      <c r="A13" s="1">
        <v>9</v>
      </c>
      <c r="B13" s="5" t="s">
        <v>17</v>
      </c>
      <c r="C13" s="1">
        <v>-37.1175</v>
      </c>
      <c r="D13" s="1">
        <v>-56.854700000000001</v>
      </c>
      <c r="E13" s="1">
        <v>121.09</v>
      </c>
      <c r="F13" s="14">
        <v>47</v>
      </c>
      <c r="H13" s="2">
        <v>1.1499999999999999</v>
      </c>
      <c r="I13" s="2">
        <v>1.2233499999999999</v>
      </c>
      <c r="J13" s="2">
        <v>1.2605599999999999</v>
      </c>
      <c r="K13" s="2">
        <v>1.3</v>
      </c>
      <c r="L13" s="2">
        <v>1.31854</v>
      </c>
      <c r="M13" s="2">
        <v>1.3363799999999999</v>
      </c>
    </row>
    <row r="14" spans="1:13" x14ac:dyDescent="0.25">
      <c r="A14" s="1">
        <v>10</v>
      </c>
      <c r="B14" s="5" t="s">
        <v>18</v>
      </c>
      <c r="C14" s="1">
        <v>-37.142400000000002</v>
      </c>
      <c r="D14" s="1">
        <v>-56.874499999999998</v>
      </c>
      <c r="E14" s="1">
        <v>121.09</v>
      </c>
      <c r="F14" s="14">
        <v>47</v>
      </c>
      <c r="H14" s="2">
        <v>0.9</v>
      </c>
      <c r="I14" s="2">
        <v>0.94346300000000005</v>
      </c>
      <c r="J14" s="2">
        <v>0.96471899999999999</v>
      </c>
      <c r="K14" s="2">
        <v>0.99</v>
      </c>
      <c r="L14" s="2">
        <v>0.996749</v>
      </c>
      <c r="M14" s="2">
        <v>1.0066200000000001</v>
      </c>
    </row>
    <row r="15" spans="1:13" x14ac:dyDescent="0.25">
      <c r="A15" s="1">
        <v>11</v>
      </c>
      <c r="B15" s="5" t="s">
        <v>19</v>
      </c>
      <c r="C15" s="1">
        <v>-37.173999999999999</v>
      </c>
      <c r="D15" s="1">
        <v>-56.897199999999998</v>
      </c>
      <c r="E15" s="1">
        <v>121.09</v>
      </c>
      <c r="F15" s="14">
        <v>47</v>
      </c>
      <c r="H15" s="2">
        <v>1.05</v>
      </c>
      <c r="I15" s="2">
        <v>1.11398</v>
      </c>
      <c r="J15" s="2">
        <v>1.14429</v>
      </c>
      <c r="K15" s="2">
        <v>1.17</v>
      </c>
      <c r="L15" s="2">
        <v>1.1909000000000001</v>
      </c>
      <c r="M15" s="2">
        <v>1.20522</v>
      </c>
    </row>
    <row r="16" spans="1:13" x14ac:dyDescent="0.25">
      <c r="A16" s="1">
        <v>12</v>
      </c>
      <c r="B16" s="5" t="s">
        <v>20</v>
      </c>
      <c r="C16" s="1">
        <v>-37.246299999999998</v>
      </c>
      <c r="D16" s="1">
        <v>-56.954700000000003</v>
      </c>
      <c r="E16" s="1">
        <v>123.85</v>
      </c>
      <c r="F16" s="14">
        <v>45</v>
      </c>
      <c r="H16" s="2">
        <v>1.18</v>
      </c>
      <c r="I16" s="2">
        <v>1.2583899999999999</v>
      </c>
      <c r="J16" s="2">
        <v>1.3010600000000001</v>
      </c>
      <c r="K16" s="2">
        <v>1.34</v>
      </c>
      <c r="L16" s="2">
        <v>1.3763700000000001</v>
      </c>
      <c r="M16" s="2">
        <v>1.4014800000000001</v>
      </c>
    </row>
    <row r="17" spans="1:13" x14ac:dyDescent="0.25">
      <c r="A17" s="1">
        <v>13</v>
      </c>
      <c r="B17" s="5" t="s">
        <v>21</v>
      </c>
      <c r="C17" s="1">
        <v>-37.2605</v>
      </c>
      <c r="D17" s="1">
        <v>-56.966700000000003</v>
      </c>
      <c r="E17" s="1">
        <v>123.85</v>
      </c>
      <c r="F17" s="14">
        <v>45</v>
      </c>
      <c r="H17" s="2">
        <v>1.1399999999999999</v>
      </c>
      <c r="I17" s="2">
        <v>1.20465</v>
      </c>
      <c r="J17" s="2">
        <v>1.2398</v>
      </c>
      <c r="K17" s="2">
        <v>1.27</v>
      </c>
      <c r="L17" s="2">
        <v>1.3011200000000001</v>
      </c>
      <c r="M17" s="2">
        <v>1.3212900000000001</v>
      </c>
    </row>
    <row r="18" spans="1:13" x14ac:dyDescent="0.25">
      <c r="A18" s="1">
        <v>14</v>
      </c>
      <c r="B18" s="5" t="s">
        <v>22</v>
      </c>
      <c r="C18" s="1">
        <v>-37.330399999999997</v>
      </c>
      <c r="D18" s="1">
        <v>-57.018900000000002</v>
      </c>
      <c r="E18" s="1">
        <v>115.73</v>
      </c>
      <c r="F18" s="14">
        <v>45</v>
      </c>
      <c r="H18" s="2">
        <v>1.1100000000000001</v>
      </c>
      <c r="I18" s="2">
        <v>1.17506</v>
      </c>
      <c r="J18" s="2">
        <v>1.20682</v>
      </c>
      <c r="K18" s="2">
        <v>1.23</v>
      </c>
      <c r="L18" s="2">
        <v>1.26146</v>
      </c>
      <c r="M18" s="2">
        <v>1.27921</v>
      </c>
    </row>
    <row r="19" spans="1:13" x14ac:dyDescent="0.25">
      <c r="A19" s="13">
        <v>15</v>
      </c>
      <c r="B19" s="5" t="s">
        <v>23</v>
      </c>
      <c r="C19" s="13">
        <v>-37.343699999999998</v>
      </c>
      <c r="D19" s="13">
        <v>-57.0276</v>
      </c>
      <c r="E19" s="1">
        <v>115.73</v>
      </c>
      <c r="F19" s="14">
        <v>45</v>
      </c>
      <c r="H19" s="2">
        <v>0.98</v>
      </c>
      <c r="I19" s="2">
        <v>1.03508</v>
      </c>
      <c r="J19" s="2">
        <v>1.06552</v>
      </c>
      <c r="K19" s="2">
        <v>1.0900000000000001</v>
      </c>
      <c r="L19" s="2">
        <v>1.11839</v>
      </c>
      <c r="M19" s="2">
        <v>1.1356999999999999</v>
      </c>
    </row>
    <row r="20" spans="1:13" x14ac:dyDescent="0.25">
      <c r="A20" s="1">
        <v>16</v>
      </c>
      <c r="B20" s="5" t="s">
        <v>24</v>
      </c>
      <c r="C20" s="1">
        <v>-37.748100000000001</v>
      </c>
      <c r="D20" s="1">
        <v>-57.4208</v>
      </c>
      <c r="E20" s="1">
        <v>128.30000000000001</v>
      </c>
      <c r="F20" s="14">
        <v>39</v>
      </c>
      <c r="H20" s="2">
        <v>1.0900000000000001</v>
      </c>
      <c r="I20" s="2">
        <v>1.17408</v>
      </c>
      <c r="J20" s="2">
        <v>1.2202599999999999</v>
      </c>
      <c r="K20" s="2">
        <v>1.26</v>
      </c>
      <c r="L20" s="2">
        <v>1.30393</v>
      </c>
      <c r="M20" s="2">
        <v>1.33396</v>
      </c>
    </row>
    <row r="21" spans="1:13" x14ac:dyDescent="0.25">
      <c r="A21" s="1">
        <v>17</v>
      </c>
      <c r="B21" s="5" t="s">
        <v>25</v>
      </c>
      <c r="C21" s="1">
        <v>-37.777299999999997</v>
      </c>
      <c r="D21" s="1">
        <v>-57.448999999999998</v>
      </c>
      <c r="E21" s="1">
        <v>126.04</v>
      </c>
      <c r="F21" s="14">
        <v>39</v>
      </c>
      <c r="H21" s="2">
        <v>1.01</v>
      </c>
      <c r="I21" s="2">
        <v>1.08064</v>
      </c>
      <c r="J21" s="2">
        <v>1.1207100000000001</v>
      </c>
      <c r="K21" s="2">
        <v>1.1499999999999999</v>
      </c>
      <c r="L21" s="2">
        <v>1.1937599999999999</v>
      </c>
      <c r="M21" s="2">
        <v>1.22021</v>
      </c>
    </row>
    <row r="22" spans="1:13" x14ac:dyDescent="0.25">
      <c r="A22" s="1">
        <v>18</v>
      </c>
      <c r="B22" s="5" t="s">
        <v>26</v>
      </c>
      <c r="C22" s="1">
        <v>-37.781599999999997</v>
      </c>
      <c r="D22" s="1">
        <v>-57.453499999999998</v>
      </c>
      <c r="E22" s="1">
        <v>126.04</v>
      </c>
      <c r="F22" s="14">
        <v>39</v>
      </c>
      <c r="H22" s="2">
        <v>1.04</v>
      </c>
      <c r="I22" s="2">
        <v>1.1102700000000001</v>
      </c>
      <c r="J22" s="2">
        <v>1.14933</v>
      </c>
      <c r="K22" s="2">
        <v>1.18</v>
      </c>
      <c r="L22" s="2">
        <v>1.22044</v>
      </c>
      <c r="M22" s="2">
        <v>1.2461899999999999</v>
      </c>
    </row>
    <row r="23" spans="1:13" x14ac:dyDescent="0.25">
      <c r="A23" s="1">
        <v>19</v>
      </c>
      <c r="B23" s="5" t="s">
        <v>27</v>
      </c>
      <c r="C23" s="1">
        <v>-37.828800000000001</v>
      </c>
      <c r="D23" s="1">
        <v>-57.492100000000001</v>
      </c>
      <c r="E23" s="1">
        <v>123.98</v>
      </c>
      <c r="F23" s="14">
        <v>39</v>
      </c>
      <c r="H23" s="2">
        <v>1.53</v>
      </c>
      <c r="I23" s="2">
        <v>1.6418999999999999</v>
      </c>
      <c r="J23" s="2">
        <v>1.70102</v>
      </c>
      <c r="K23" s="2">
        <v>1.75</v>
      </c>
      <c r="L23" s="2">
        <v>1.8038400000000001</v>
      </c>
      <c r="M23" s="2">
        <v>1.83941</v>
      </c>
    </row>
    <row r="24" spans="1:13" x14ac:dyDescent="0.25">
      <c r="A24" s="1">
        <v>20</v>
      </c>
      <c r="B24" s="5" t="s">
        <v>28</v>
      </c>
      <c r="C24" s="1">
        <v>-37.847299999999997</v>
      </c>
      <c r="D24" s="1">
        <v>-57.5045</v>
      </c>
      <c r="E24" s="1">
        <v>121.4</v>
      </c>
      <c r="F24" s="14">
        <v>39</v>
      </c>
      <c r="H24" s="2">
        <v>1.33</v>
      </c>
      <c r="I24" s="2">
        <v>1.41699</v>
      </c>
      <c r="J24" s="2">
        <v>1.4682999999999999</v>
      </c>
      <c r="K24" s="2">
        <v>1.51</v>
      </c>
      <c r="L24" s="2">
        <v>1.5599799999999999</v>
      </c>
      <c r="M24" s="2">
        <v>1.5924700000000001</v>
      </c>
    </row>
    <row r="25" spans="1:13" x14ac:dyDescent="0.25">
      <c r="A25" s="1">
        <v>21</v>
      </c>
      <c r="B25" s="5" t="s">
        <v>29</v>
      </c>
      <c r="C25" s="1">
        <v>-37.865099999999998</v>
      </c>
      <c r="D25" s="1">
        <v>-57.512799999999999</v>
      </c>
      <c r="E25" s="1">
        <v>106.94</v>
      </c>
      <c r="F25" s="14">
        <v>39</v>
      </c>
      <c r="H25" s="2">
        <v>1.26</v>
      </c>
      <c r="I25" s="2">
        <v>1.35399</v>
      </c>
      <c r="J25" s="2">
        <v>1.4096299999999999</v>
      </c>
      <c r="K25" s="2">
        <v>1.46</v>
      </c>
      <c r="L25" s="2">
        <v>1.50885</v>
      </c>
      <c r="M25" s="2">
        <v>1.5437799999999999</v>
      </c>
    </row>
    <row r="26" spans="1:13" x14ac:dyDescent="0.25">
      <c r="A26" s="1">
        <v>22</v>
      </c>
      <c r="B26" s="5" t="s">
        <v>30</v>
      </c>
      <c r="C26" s="1">
        <v>-37.870899999999999</v>
      </c>
      <c r="D26" s="1">
        <v>-57.514899999999997</v>
      </c>
      <c r="E26" s="1">
        <v>106.94</v>
      </c>
      <c r="F26" s="14">
        <v>39</v>
      </c>
      <c r="H26" s="2">
        <v>1.24</v>
      </c>
      <c r="I26" s="2">
        <v>1.34182</v>
      </c>
      <c r="J26" s="2">
        <v>1.39754</v>
      </c>
      <c r="K26" s="2">
        <v>1.44</v>
      </c>
      <c r="L26" s="2">
        <v>1.49634</v>
      </c>
      <c r="M26" s="2">
        <v>1.5309699999999999</v>
      </c>
    </row>
    <row r="27" spans="1:13" x14ac:dyDescent="0.25">
      <c r="A27" s="1">
        <v>23</v>
      </c>
      <c r="B27" s="5" t="s">
        <v>31</v>
      </c>
      <c r="C27" s="1">
        <v>-37.882300000000001</v>
      </c>
      <c r="D27" s="1">
        <v>-57.517499999999998</v>
      </c>
      <c r="E27" s="1">
        <v>106.94</v>
      </c>
      <c r="F27" s="14">
        <v>39</v>
      </c>
      <c r="H27" s="2">
        <v>1.43</v>
      </c>
      <c r="I27" s="2">
        <v>1.5234300000000001</v>
      </c>
      <c r="J27" s="2">
        <v>1.5753299999999999</v>
      </c>
      <c r="K27" s="2">
        <v>1.62</v>
      </c>
      <c r="L27" s="2">
        <v>1.6674899999999999</v>
      </c>
      <c r="M27" s="2">
        <v>1.6999299999999999</v>
      </c>
    </row>
    <row r="28" spans="1:13" x14ac:dyDescent="0.25">
      <c r="A28" s="1">
        <v>24</v>
      </c>
      <c r="B28" s="5" t="s">
        <v>32</v>
      </c>
      <c r="C28" s="1">
        <v>-37.9328</v>
      </c>
      <c r="D28" s="1">
        <v>-57.530999999999999</v>
      </c>
      <c r="E28" s="1">
        <v>102.25</v>
      </c>
      <c r="F28" s="14">
        <v>39</v>
      </c>
      <c r="H28" s="2">
        <v>1.31</v>
      </c>
      <c r="I28" s="2">
        <v>1.40995</v>
      </c>
      <c r="J28" s="2">
        <v>1.4678100000000001</v>
      </c>
      <c r="K28" s="2">
        <v>1.52</v>
      </c>
      <c r="L28" s="2">
        <v>1.57013</v>
      </c>
      <c r="M28" s="2">
        <v>1.6058699999999999</v>
      </c>
    </row>
    <row r="29" spans="1:13" x14ac:dyDescent="0.25">
      <c r="A29" s="1">
        <v>25</v>
      </c>
      <c r="B29" s="5" t="s">
        <v>33</v>
      </c>
      <c r="C29" s="1">
        <v>-37.945999999999998</v>
      </c>
      <c r="D29" s="1">
        <v>-57.534300000000002</v>
      </c>
      <c r="E29" s="1">
        <v>102.25</v>
      </c>
      <c r="F29" s="14">
        <v>39</v>
      </c>
      <c r="H29" s="2">
        <v>1.19</v>
      </c>
      <c r="I29" s="2">
        <v>1.2779199999999999</v>
      </c>
      <c r="J29" s="2">
        <v>1.3298000000000001</v>
      </c>
      <c r="K29" s="2">
        <v>1.37</v>
      </c>
      <c r="L29" s="2">
        <v>1.4230799999999999</v>
      </c>
      <c r="M29" s="2">
        <v>1.4561599999999999</v>
      </c>
    </row>
    <row r="30" spans="1:13" x14ac:dyDescent="0.25">
      <c r="A30" s="1">
        <v>26</v>
      </c>
      <c r="B30" s="5" t="s">
        <v>34</v>
      </c>
      <c r="C30" s="1">
        <v>-37.979799999999997</v>
      </c>
      <c r="D30" s="1">
        <v>-57.543100000000003</v>
      </c>
      <c r="E30" s="1">
        <v>96.89</v>
      </c>
      <c r="F30" s="15">
        <v>38</v>
      </c>
      <c r="H30" s="2">
        <v>1.1000000000000001</v>
      </c>
      <c r="I30" s="2">
        <v>1.20502</v>
      </c>
      <c r="J30" s="2">
        <v>1.2681500000000001</v>
      </c>
      <c r="K30" s="2">
        <v>1.32</v>
      </c>
      <c r="L30" s="2">
        <v>1.3922300000000001</v>
      </c>
      <c r="M30" s="2">
        <v>1.44042</v>
      </c>
    </row>
    <row r="31" spans="1:13" x14ac:dyDescent="0.25">
      <c r="A31" s="1">
        <v>27</v>
      </c>
      <c r="B31" s="5" t="s">
        <v>35</v>
      </c>
      <c r="C31" s="1">
        <v>-38.001600000000003</v>
      </c>
      <c r="D31" s="1">
        <v>-57.540599999999998</v>
      </c>
      <c r="E31" s="1">
        <v>96.09</v>
      </c>
      <c r="F31" s="15">
        <v>38</v>
      </c>
      <c r="H31" s="2">
        <v>1.05</v>
      </c>
      <c r="I31" s="2">
        <v>1.1398299999999999</v>
      </c>
      <c r="J31" s="2">
        <v>1.1933</v>
      </c>
      <c r="K31" s="2">
        <v>1.24</v>
      </c>
      <c r="L31" s="2">
        <v>1.3026199999999999</v>
      </c>
      <c r="M31" s="2">
        <v>1.3461399999999999</v>
      </c>
    </row>
    <row r="32" spans="1:13" x14ac:dyDescent="0.25">
      <c r="A32" s="1">
        <v>28</v>
      </c>
      <c r="B32" s="5" t="s">
        <v>36</v>
      </c>
      <c r="C32" s="1">
        <v>-38.028100000000002</v>
      </c>
      <c r="D32" s="1">
        <v>-57.530999999999999</v>
      </c>
      <c r="E32" s="1">
        <v>106.8</v>
      </c>
      <c r="F32" s="15">
        <v>38</v>
      </c>
      <c r="H32" s="2">
        <v>1.1000000000000001</v>
      </c>
      <c r="I32" s="2">
        <v>1.2067300000000001</v>
      </c>
      <c r="J32" s="2">
        <v>1.2698499999999999</v>
      </c>
      <c r="K32" s="2">
        <v>1.34</v>
      </c>
      <c r="L32" s="2">
        <v>1.4012100000000001</v>
      </c>
      <c r="M32" s="2">
        <v>1.4539500000000001</v>
      </c>
    </row>
    <row r="33" spans="1:13" x14ac:dyDescent="0.25">
      <c r="A33" s="1">
        <v>29</v>
      </c>
      <c r="B33" s="5" t="s">
        <v>37</v>
      </c>
      <c r="C33" s="1">
        <v>-38.067500000000003</v>
      </c>
      <c r="D33" s="1">
        <v>-57.5413</v>
      </c>
      <c r="E33" s="1">
        <v>102.71</v>
      </c>
      <c r="F33" s="15">
        <v>38</v>
      </c>
      <c r="H33" s="2">
        <v>1.27</v>
      </c>
      <c r="I33" s="2">
        <v>1.38148</v>
      </c>
      <c r="J33" s="2">
        <v>1.44692</v>
      </c>
      <c r="K33" s="2">
        <v>1.51</v>
      </c>
      <c r="L33" s="2">
        <v>1.5759099999999999</v>
      </c>
      <c r="M33" s="2">
        <v>1.6261399999999999</v>
      </c>
    </row>
    <row r="34" spans="1:13" x14ac:dyDescent="0.25">
      <c r="A34" s="1">
        <v>30</v>
      </c>
      <c r="B34" s="5" t="s">
        <v>38</v>
      </c>
      <c r="C34" s="1">
        <v>-38.089399999999998</v>
      </c>
      <c r="D34" s="1">
        <v>-57.541899999999998</v>
      </c>
      <c r="E34" s="1">
        <v>117.16</v>
      </c>
      <c r="F34" s="15">
        <v>37</v>
      </c>
      <c r="H34" s="2">
        <v>1.64</v>
      </c>
      <c r="I34" s="2">
        <v>1.7948200000000001</v>
      </c>
      <c r="J34" s="2">
        <v>1.88</v>
      </c>
      <c r="K34" s="2">
        <v>1.97</v>
      </c>
      <c r="L34" s="2">
        <v>2.0472700000000001</v>
      </c>
      <c r="M34" s="2">
        <v>2.11124</v>
      </c>
    </row>
    <row r="35" spans="1:13" x14ac:dyDescent="0.25">
      <c r="A35" s="1">
        <v>31</v>
      </c>
      <c r="B35" s="5" t="s">
        <v>39</v>
      </c>
      <c r="C35" s="1">
        <v>-38.102499999999999</v>
      </c>
      <c r="D35" s="1">
        <v>-57.555700000000002</v>
      </c>
      <c r="E35" s="1">
        <v>166.28</v>
      </c>
      <c r="F35" s="15">
        <v>37</v>
      </c>
      <c r="H35" s="2">
        <v>1.35</v>
      </c>
      <c r="I35" s="2">
        <v>1.4936499999999999</v>
      </c>
      <c r="J35" s="2">
        <v>1.5821000000000001</v>
      </c>
      <c r="K35" s="2">
        <v>1.67</v>
      </c>
      <c r="L35" s="2">
        <v>1.7551099999999999</v>
      </c>
      <c r="M35" s="2">
        <v>1.8229299999999999</v>
      </c>
    </row>
    <row r="36" spans="1:13" x14ac:dyDescent="0.25">
      <c r="A36" s="1">
        <v>32</v>
      </c>
      <c r="B36" s="5" t="s">
        <v>40</v>
      </c>
      <c r="C36" s="1">
        <v>-38.211500000000001</v>
      </c>
      <c r="D36" s="1">
        <v>-57.698900000000002</v>
      </c>
      <c r="E36" s="1">
        <v>137.91</v>
      </c>
      <c r="F36" s="14">
        <v>35</v>
      </c>
      <c r="H36" s="2">
        <v>1.19</v>
      </c>
      <c r="I36" s="2">
        <v>1.3191600000000001</v>
      </c>
      <c r="J36" s="2">
        <v>1.39432</v>
      </c>
      <c r="K36" s="2">
        <v>1.46</v>
      </c>
      <c r="L36" s="2">
        <v>1.54128</v>
      </c>
      <c r="M36" s="2">
        <v>1.59693</v>
      </c>
    </row>
    <row r="37" spans="1:13" x14ac:dyDescent="0.25">
      <c r="A37" s="1">
        <v>33</v>
      </c>
      <c r="B37" s="5" t="s">
        <v>41</v>
      </c>
      <c r="C37" s="1">
        <v>-38.2684</v>
      </c>
      <c r="D37" s="1">
        <v>-57.823099999999997</v>
      </c>
      <c r="E37" s="1">
        <v>134.46</v>
      </c>
      <c r="F37" s="14">
        <v>33</v>
      </c>
      <c r="H37" s="2">
        <v>1.03</v>
      </c>
      <c r="I37" s="2">
        <v>1.1397699999999999</v>
      </c>
      <c r="J37" s="2">
        <v>1.2037199999999999</v>
      </c>
      <c r="K37" s="2">
        <v>1.29</v>
      </c>
      <c r="L37" s="2">
        <v>1.32894</v>
      </c>
      <c r="M37" s="2">
        <v>1.3762000000000001</v>
      </c>
    </row>
    <row r="38" spans="1:13" x14ac:dyDescent="0.25">
      <c r="A38" s="1">
        <v>34</v>
      </c>
      <c r="B38" s="5" t="s">
        <v>42</v>
      </c>
      <c r="C38" s="1">
        <v>-38.275399999999998</v>
      </c>
      <c r="D38" s="1">
        <v>-57.8322</v>
      </c>
      <c r="E38" s="1">
        <v>134.46</v>
      </c>
      <c r="F38" s="14">
        <v>33</v>
      </c>
      <c r="H38" s="2">
        <v>1.02</v>
      </c>
      <c r="I38" s="2">
        <v>1.1224799999999999</v>
      </c>
      <c r="J38" s="2">
        <v>1.18438</v>
      </c>
      <c r="K38" s="2">
        <v>1.24</v>
      </c>
      <c r="L38" s="2">
        <v>1.30599</v>
      </c>
      <c r="M38" s="2">
        <v>1.35198</v>
      </c>
    </row>
    <row r="39" spans="1:13" x14ac:dyDescent="0.25">
      <c r="A39" s="1">
        <v>35</v>
      </c>
      <c r="B39" s="5" t="s">
        <v>43</v>
      </c>
      <c r="C39" s="1">
        <v>-38.298099999999998</v>
      </c>
      <c r="D39" s="1">
        <v>-57.858600000000003</v>
      </c>
      <c r="E39" s="1">
        <v>156.34</v>
      </c>
      <c r="F39" s="14">
        <v>33</v>
      </c>
      <c r="H39" s="2">
        <v>1.1000000000000001</v>
      </c>
      <c r="I39" s="2">
        <v>1.22089</v>
      </c>
      <c r="J39" s="2">
        <v>1.29227</v>
      </c>
      <c r="K39" s="2">
        <v>1.36</v>
      </c>
      <c r="L39" s="2">
        <v>1.43096</v>
      </c>
      <c r="M39" s="2">
        <v>1.4830399999999999</v>
      </c>
    </row>
    <row r="40" spans="1:13" x14ac:dyDescent="0.25">
      <c r="A40" s="1">
        <v>36</v>
      </c>
      <c r="B40" s="5" t="s">
        <v>44</v>
      </c>
      <c r="C40" s="1">
        <v>-38.347299999999997</v>
      </c>
      <c r="D40" s="1">
        <v>-57.988</v>
      </c>
      <c r="E40" s="1">
        <v>146.96</v>
      </c>
      <c r="F40" s="14">
        <v>33</v>
      </c>
      <c r="H40" s="2">
        <v>1.1200000000000001</v>
      </c>
      <c r="I40" s="2">
        <v>1.24753</v>
      </c>
      <c r="J40" s="2">
        <v>1.3218700000000001</v>
      </c>
      <c r="K40" s="2">
        <v>1.39</v>
      </c>
      <c r="L40" s="2">
        <v>1.46441</v>
      </c>
      <c r="M40" s="2">
        <v>1.5171399999999999</v>
      </c>
    </row>
    <row r="41" spans="1:13" x14ac:dyDescent="0.25">
      <c r="A41" s="1">
        <v>37</v>
      </c>
      <c r="B41" s="5" t="s">
        <v>45</v>
      </c>
      <c r="C41" s="1">
        <v>-38.351199999999999</v>
      </c>
      <c r="D41" s="1">
        <v>-57.996400000000001</v>
      </c>
      <c r="E41" s="1">
        <v>146.96</v>
      </c>
      <c r="F41" s="14">
        <v>33</v>
      </c>
      <c r="H41" s="2">
        <v>1.42</v>
      </c>
      <c r="I41" s="2">
        <v>1.55657</v>
      </c>
      <c r="J41" s="2">
        <v>1.63561</v>
      </c>
      <c r="K41" s="2">
        <v>1.7</v>
      </c>
      <c r="L41" s="2">
        <v>1.7865599999999999</v>
      </c>
      <c r="M41" s="2">
        <v>1.84219</v>
      </c>
    </row>
    <row r="42" spans="1:13" x14ac:dyDescent="0.25">
      <c r="A42" s="1">
        <v>38</v>
      </c>
      <c r="B42" s="5" t="s">
        <v>46</v>
      </c>
      <c r="C42" s="1">
        <v>-38.437899999999999</v>
      </c>
      <c r="D42" s="1">
        <v>-58.217399999999998</v>
      </c>
      <c r="E42" s="1">
        <v>155.38999999999999</v>
      </c>
      <c r="F42" s="14">
        <v>27</v>
      </c>
      <c r="H42" s="2">
        <v>1.1299999999999999</v>
      </c>
      <c r="I42" s="2">
        <v>1.25284</v>
      </c>
      <c r="J42" s="2">
        <v>1.32437</v>
      </c>
      <c r="K42" s="2">
        <v>1.39</v>
      </c>
      <c r="L42" s="2">
        <v>1.46451</v>
      </c>
      <c r="M42" s="2">
        <v>1.5178199999999999</v>
      </c>
    </row>
    <row r="43" spans="1:13" x14ac:dyDescent="0.25">
      <c r="A43" s="1">
        <v>39</v>
      </c>
      <c r="B43" s="5" t="s">
        <v>47</v>
      </c>
      <c r="C43" s="1">
        <v>-38.550699999999999</v>
      </c>
      <c r="D43" s="1">
        <v>-58.563299999999998</v>
      </c>
      <c r="E43" s="1">
        <v>167.09</v>
      </c>
      <c r="F43" s="14">
        <v>27</v>
      </c>
      <c r="H43" s="2">
        <v>1.3</v>
      </c>
      <c r="I43" s="2">
        <v>1.4325699999999999</v>
      </c>
      <c r="J43" s="2">
        <v>1.5116099999999999</v>
      </c>
      <c r="K43" s="2">
        <v>1.58</v>
      </c>
      <c r="L43" s="2">
        <v>1.6660600000000001</v>
      </c>
      <c r="M43" s="2">
        <v>1.7246600000000001</v>
      </c>
    </row>
    <row r="44" spans="1:13" x14ac:dyDescent="0.25">
      <c r="A44" s="1">
        <v>40</v>
      </c>
      <c r="B44" s="5" t="s">
        <v>48</v>
      </c>
      <c r="C44" s="1">
        <v>-38.563600000000001</v>
      </c>
      <c r="D44" s="1">
        <v>-58.628</v>
      </c>
      <c r="E44" s="1">
        <v>166.18</v>
      </c>
      <c r="F44" s="14">
        <v>26</v>
      </c>
      <c r="H44" s="2">
        <v>1.44</v>
      </c>
      <c r="I44" s="2">
        <v>1.58833</v>
      </c>
      <c r="J44" s="2">
        <v>1.6753100000000001</v>
      </c>
      <c r="K44" s="2">
        <v>1.76</v>
      </c>
      <c r="L44" s="2">
        <v>1.84422</v>
      </c>
      <c r="M44" s="2">
        <v>1.90802</v>
      </c>
    </row>
    <row r="45" spans="1:13" x14ac:dyDescent="0.25">
      <c r="A45" s="1">
        <v>41</v>
      </c>
      <c r="B45" s="5" t="s">
        <v>49</v>
      </c>
      <c r="C45" s="1">
        <v>-38.570799999999998</v>
      </c>
      <c r="D45" s="1">
        <v>-58.669600000000003</v>
      </c>
      <c r="E45" s="1">
        <v>166.29</v>
      </c>
      <c r="F45" s="14">
        <v>26</v>
      </c>
      <c r="H45" s="2">
        <v>1.29</v>
      </c>
      <c r="I45" s="2">
        <v>1.4196599999999999</v>
      </c>
      <c r="J45" s="2">
        <v>1.49918</v>
      </c>
      <c r="K45" s="2">
        <v>1.58</v>
      </c>
      <c r="L45" s="2">
        <v>1.65544</v>
      </c>
      <c r="M45" s="2">
        <v>1.7150000000000001</v>
      </c>
    </row>
    <row r="46" spans="1:13" x14ac:dyDescent="0.25">
      <c r="A46" s="1">
        <v>42</v>
      </c>
      <c r="B46" s="5" t="s">
        <v>50</v>
      </c>
      <c r="C46" s="1">
        <v>-38.582900000000002</v>
      </c>
      <c r="D46" s="1">
        <v>-58.722299999999997</v>
      </c>
      <c r="E46" s="1">
        <v>163.57</v>
      </c>
      <c r="F46" s="14">
        <v>25</v>
      </c>
      <c r="H46" s="2">
        <v>1.34</v>
      </c>
      <c r="I46" s="2">
        <v>1.4785600000000001</v>
      </c>
      <c r="J46" s="2">
        <v>1.56219</v>
      </c>
      <c r="K46" s="2">
        <v>1.64</v>
      </c>
      <c r="L46" s="2">
        <v>1.72526</v>
      </c>
      <c r="M46" s="2">
        <v>1.7873300000000001</v>
      </c>
    </row>
    <row r="47" spans="1:13" x14ac:dyDescent="0.25">
      <c r="A47" s="1">
        <v>43</v>
      </c>
      <c r="B47" s="5" t="s">
        <v>51</v>
      </c>
      <c r="C47" s="1">
        <v>-38.592199999999998</v>
      </c>
      <c r="D47" s="1">
        <v>-58.749400000000001</v>
      </c>
      <c r="E47" s="1">
        <v>157.02000000000001</v>
      </c>
      <c r="F47" s="14">
        <v>25</v>
      </c>
      <c r="H47" s="2">
        <v>1.24</v>
      </c>
      <c r="I47" s="2">
        <v>1.36528</v>
      </c>
      <c r="J47" s="2">
        <v>1.4402200000000001</v>
      </c>
      <c r="K47" s="2">
        <v>1.51</v>
      </c>
      <c r="L47" s="2">
        <v>1.5869599999999999</v>
      </c>
      <c r="M47" s="2">
        <v>1.6434800000000001</v>
      </c>
    </row>
    <row r="48" spans="1:13" x14ac:dyDescent="0.25">
      <c r="A48" s="1">
        <v>44</v>
      </c>
      <c r="B48" s="5" t="s">
        <v>52</v>
      </c>
      <c r="C48" s="1">
        <v>-38.5991</v>
      </c>
      <c r="D48" s="1">
        <v>-58.768500000000003</v>
      </c>
      <c r="E48" s="1">
        <v>157.02000000000001</v>
      </c>
      <c r="F48" s="14">
        <v>25</v>
      </c>
      <c r="H48" s="2">
        <v>1.29</v>
      </c>
      <c r="I48" s="2">
        <v>1.4198</v>
      </c>
      <c r="J48" s="2">
        <v>1.50061</v>
      </c>
      <c r="K48" s="2">
        <v>1.57</v>
      </c>
      <c r="L48" s="2">
        <v>1.6589700000000001</v>
      </c>
      <c r="M48" s="2">
        <v>1.71987</v>
      </c>
    </row>
    <row r="49" spans="1:13" x14ac:dyDescent="0.25">
      <c r="A49" s="1">
        <v>45</v>
      </c>
      <c r="B49" s="5" t="s">
        <v>53</v>
      </c>
      <c r="C49" s="1">
        <v>-38.611600000000003</v>
      </c>
      <c r="D49" s="1">
        <v>-58.806399999999996</v>
      </c>
      <c r="E49" s="1">
        <v>150.81</v>
      </c>
      <c r="F49" s="14">
        <v>25</v>
      </c>
      <c r="H49" s="2">
        <v>1.44</v>
      </c>
      <c r="I49" s="2">
        <v>1.5704499999999999</v>
      </c>
      <c r="J49" s="2">
        <v>1.6507499999999999</v>
      </c>
      <c r="K49" s="2">
        <v>1.72</v>
      </c>
      <c r="L49" s="2">
        <v>1.8077799999999999</v>
      </c>
      <c r="M49" s="2">
        <v>1.8679600000000001</v>
      </c>
    </row>
    <row r="50" spans="1:13" x14ac:dyDescent="0.25">
      <c r="A50" s="1">
        <v>46</v>
      </c>
      <c r="B50" s="5" t="s">
        <v>54</v>
      </c>
      <c r="C50" s="1">
        <v>-38.673299999999998</v>
      </c>
      <c r="D50" s="1">
        <v>-59.008800000000001</v>
      </c>
      <c r="E50" s="1">
        <v>157.94999999999999</v>
      </c>
      <c r="F50" s="14">
        <v>25</v>
      </c>
      <c r="H50" s="2">
        <v>1.29</v>
      </c>
      <c r="I50" s="2">
        <v>1.4235100000000001</v>
      </c>
      <c r="J50" s="2">
        <v>1.5065599999999999</v>
      </c>
      <c r="K50" s="2">
        <v>1.58</v>
      </c>
      <c r="L50" s="2">
        <v>1.6693499999999999</v>
      </c>
      <c r="M50" s="2">
        <v>1.73193</v>
      </c>
    </row>
    <row r="51" spans="1:13" x14ac:dyDescent="0.25">
      <c r="A51" s="1">
        <v>47</v>
      </c>
      <c r="B51" s="5" t="s">
        <v>55</v>
      </c>
      <c r="C51" s="1">
        <v>-38.753900000000002</v>
      </c>
      <c r="D51" s="1">
        <v>-59.428699999999999</v>
      </c>
      <c r="E51" s="1">
        <v>168.93</v>
      </c>
      <c r="F51" s="14">
        <v>19</v>
      </c>
      <c r="H51" s="2">
        <v>1.41</v>
      </c>
      <c r="I51" s="2">
        <v>1.5598399999999999</v>
      </c>
      <c r="J51" s="2">
        <v>1.6466099999999999</v>
      </c>
      <c r="K51" s="2">
        <v>1.73</v>
      </c>
      <c r="L51" s="2">
        <v>1.8169500000000001</v>
      </c>
      <c r="M51" s="2">
        <v>1.8818600000000001</v>
      </c>
    </row>
    <row r="52" spans="1:13" x14ac:dyDescent="0.25">
      <c r="A52" s="1">
        <v>48</v>
      </c>
      <c r="B52" s="5" t="s">
        <v>56</v>
      </c>
      <c r="C52" s="1">
        <v>-38.808700000000002</v>
      </c>
      <c r="D52" s="1">
        <v>-59.734299999999998</v>
      </c>
      <c r="E52" s="1">
        <v>158.21</v>
      </c>
      <c r="F52" s="14">
        <v>19</v>
      </c>
      <c r="H52" s="2">
        <v>1.58</v>
      </c>
      <c r="I52" s="2">
        <v>1.6927099999999999</v>
      </c>
      <c r="J52" s="2">
        <v>1.7644</v>
      </c>
      <c r="K52" s="2">
        <v>1.82</v>
      </c>
      <c r="L52" s="2">
        <v>1.8962600000000001</v>
      </c>
      <c r="M52" s="2">
        <v>1.94645</v>
      </c>
    </row>
    <row r="53" spans="1:13" x14ac:dyDescent="0.25">
      <c r="A53" s="1">
        <v>49</v>
      </c>
      <c r="B53" s="5" t="s">
        <v>57</v>
      </c>
      <c r="C53" s="1">
        <v>-38.860500000000002</v>
      </c>
      <c r="D53" s="1">
        <v>-60.071399999999997</v>
      </c>
      <c r="E53" s="1">
        <v>170</v>
      </c>
      <c r="F53" s="14">
        <v>14</v>
      </c>
      <c r="H53" s="2">
        <v>1.19</v>
      </c>
      <c r="I53" s="2">
        <v>1.2788600000000001</v>
      </c>
      <c r="J53" s="2">
        <v>1.3290599999999999</v>
      </c>
      <c r="K53" s="2">
        <v>1.38</v>
      </c>
      <c r="L53" s="2">
        <v>1.4262699999999999</v>
      </c>
      <c r="M53" s="2">
        <v>1.4631000000000001</v>
      </c>
    </row>
    <row r="54" spans="1:13" x14ac:dyDescent="0.25">
      <c r="A54" s="1">
        <v>50</v>
      </c>
      <c r="B54" s="5" t="s">
        <v>58</v>
      </c>
      <c r="C54" s="1">
        <v>-38.862000000000002</v>
      </c>
      <c r="D54" s="1">
        <v>-60.085099999999997</v>
      </c>
      <c r="E54" s="1">
        <v>170</v>
      </c>
      <c r="F54" s="14">
        <v>14</v>
      </c>
      <c r="H54" s="2">
        <v>1.51</v>
      </c>
      <c r="I54" s="2">
        <v>1.6083000000000001</v>
      </c>
      <c r="J54" s="2">
        <v>1.6595599999999999</v>
      </c>
      <c r="K54" s="2">
        <v>1.7</v>
      </c>
      <c r="L54" s="2">
        <v>1.7463299999999999</v>
      </c>
      <c r="M54" s="2">
        <v>1.77529</v>
      </c>
    </row>
    <row r="55" spans="1:13" x14ac:dyDescent="0.25">
      <c r="A55" s="1">
        <v>51</v>
      </c>
      <c r="B55" s="5" t="s">
        <v>59</v>
      </c>
      <c r="C55" s="1">
        <v>-38.901400000000002</v>
      </c>
      <c r="D55" s="1">
        <v>-60.336399999999998</v>
      </c>
      <c r="E55" s="1">
        <v>166.79</v>
      </c>
      <c r="F55" s="14">
        <v>8</v>
      </c>
      <c r="H55" s="2">
        <v>1.23</v>
      </c>
      <c r="I55" s="2">
        <v>1.3204499999999999</v>
      </c>
      <c r="J55" s="2">
        <v>1.3720300000000001</v>
      </c>
      <c r="K55" s="2">
        <v>1.43</v>
      </c>
      <c r="L55" s="2">
        <v>1.4735400000000001</v>
      </c>
      <c r="M55" s="2">
        <v>1.51173</v>
      </c>
    </row>
    <row r="56" spans="1:13" x14ac:dyDescent="0.25">
      <c r="A56" s="1">
        <v>52</v>
      </c>
      <c r="B56" s="5" t="s">
        <v>60</v>
      </c>
      <c r="C56" s="1">
        <v>-38.992199999999997</v>
      </c>
      <c r="D56" s="1">
        <v>-61.253300000000003</v>
      </c>
      <c r="E56" s="1">
        <v>186.64</v>
      </c>
      <c r="F56" s="14">
        <v>3</v>
      </c>
      <c r="H56" s="2">
        <v>1.46</v>
      </c>
      <c r="I56" s="2">
        <v>1.55568</v>
      </c>
      <c r="J56" s="2">
        <v>1.6090899999999999</v>
      </c>
      <c r="K56" s="2">
        <v>1.66</v>
      </c>
      <c r="L56" s="2">
        <v>1.6946099999999999</v>
      </c>
      <c r="M56" s="2">
        <v>1.72238</v>
      </c>
    </row>
    <row r="57" spans="1:13" x14ac:dyDescent="0.25">
      <c r="A57" s="1">
        <v>53</v>
      </c>
      <c r="B57" s="5" t="s">
        <v>61</v>
      </c>
      <c r="C57" s="1">
        <v>-39.003799999999998</v>
      </c>
      <c r="D57" s="1">
        <v>-61.533000000000001</v>
      </c>
      <c r="E57" s="1">
        <v>173.68</v>
      </c>
      <c r="F57" s="14">
        <v>1</v>
      </c>
      <c r="H57" s="2">
        <v>1.1599999999999999</v>
      </c>
      <c r="I57" s="2">
        <v>1.2208300000000001</v>
      </c>
      <c r="J57" s="2">
        <v>1.24925</v>
      </c>
      <c r="K57" s="2">
        <v>1.27</v>
      </c>
      <c r="L57" s="2">
        <v>1.2905199999999999</v>
      </c>
      <c r="M57" s="2">
        <v>1.3032900000000001</v>
      </c>
    </row>
  </sheetData>
  <mergeCells count="7">
    <mergeCell ref="H3:M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7"/>
  <sheetViews>
    <sheetView workbookViewId="0"/>
  </sheetViews>
  <sheetFormatPr defaultColWidth="11.42578125" defaultRowHeight="15" x14ac:dyDescent="0.25"/>
  <cols>
    <col min="2" max="2" width="35.7109375" bestFit="1" customWidth="1"/>
  </cols>
  <sheetData>
    <row r="3" spans="1:13" x14ac:dyDescent="0.25">
      <c r="A3" s="40" t="s">
        <v>0</v>
      </c>
      <c r="B3" s="40" t="s">
        <v>71</v>
      </c>
      <c r="C3" s="40" t="s">
        <v>1</v>
      </c>
      <c r="D3" s="40" t="s">
        <v>2</v>
      </c>
      <c r="E3" s="40" t="s">
        <v>70</v>
      </c>
      <c r="F3" s="40" t="s">
        <v>69</v>
      </c>
      <c r="H3" s="44" t="s">
        <v>64</v>
      </c>
      <c r="I3" s="44"/>
      <c r="J3" s="44"/>
      <c r="K3" s="44"/>
      <c r="L3" s="44"/>
      <c r="M3" s="44"/>
    </row>
    <row r="4" spans="1:13" x14ac:dyDescent="0.25">
      <c r="A4" s="40"/>
      <c r="B4" s="40"/>
      <c r="C4" s="40"/>
      <c r="D4" s="40"/>
      <c r="E4" s="40"/>
      <c r="F4" s="40"/>
      <c r="H4" s="16" t="s">
        <v>3</v>
      </c>
      <c r="I4" s="16" t="s">
        <v>4</v>
      </c>
      <c r="J4" s="16" t="s">
        <v>5</v>
      </c>
      <c r="K4" s="16" t="s">
        <v>6</v>
      </c>
      <c r="L4" s="16" t="s">
        <v>7</v>
      </c>
      <c r="M4" s="16" t="s">
        <v>8</v>
      </c>
    </row>
    <row r="5" spans="1:13" x14ac:dyDescent="0.25">
      <c r="A5" s="1">
        <v>1</v>
      </c>
      <c r="B5" s="5" t="s">
        <v>9</v>
      </c>
      <c r="C5" s="1">
        <v>-36.351300000000002</v>
      </c>
      <c r="D5" s="1">
        <v>-56.719099999999997</v>
      </c>
      <c r="E5" s="1">
        <v>64.41</v>
      </c>
      <c r="F5" s="14">
        <v>53</v>
      </c>
      <c r="H5" s="11">
        <v>2.3856807309999999</v>
      </c>
      <c r="I5" s="11">
        <v>2.5937739710000001</v>
      </c>
      <c r="J5" s="11">
        <v>2.6237454040000001</v>
      </c>
      <c r="K5" s="11">
        <v>2.7278235</v>
      </c>
      <c r="L5" s="2">
        <v>2.813268002</v>
      </c>
      <c r="M5" s="11">
        <v>2.8788183479999998</v>
      </c>
    </row>
    <row r="6" spans="1:13" x14ac:dyDescent="0.25">
      <c r="A6" s="1">
        <v>2</v>
      </c>
      <c r="B6" s="5" t="s">
        <v>10</v>
      </c>
      <c r="C6" s="1">
        <v>-36.471600000000002</v>
      </c>
      <c r="D6" s="1">
        <v>-56.6937</v>
      </c>
      <c r="E6" s="1">
        <v>85.14</v>
      </c>
      <c r="F6" s="14">
        <v>53</v>
      </c>
      <c r="H6" s="11">
        <v>2.4300270899999998</v>
      </c>
      <c r="I6" s="11">
        <v>2.6462645810000001</v>
      </c>
      <c r="J6" s="11">
        <v>2.765050853</v>
      </c>
      <c r="K6" s="11">
        <v>2.875816935</v>
      </c>
      <c r="L6" s="2">
        <v>2.9724441270000002</v>
      </c>
      <c r="M6" s="11">
        <v>3.0457822569999999</v>
      </c>
    </row>
    <row r="7" spans="1:13" x14ac:dyDescent="0.25">
      <c r="A7" s="1">
        <v>3</v>
      </c>
      <c r="B7" s="5" t="s">
        <v>11</v>
      </c>
      <c r="C7" s="1">
        <v>-36.535400000000003</v>
      </c>
      <c r="D7" s="1">
        <v>-56.688499999999998</v>
      </c>
      <c r="E7" s="1">
        <v>89.37</v>
      </c>
      <c r="F7" s="14">
        <v>53</v>
      </c>
      <c r="H7" s="11">
        <v>2.3996071859999999</v>
      </c>
      <c r="I7" s="11">
        <v>2.6114937820000002</v>
      </c>
      <c r="J7" s="11">
        <v>2.727934925</v>
      </c>
      <c r="K7" s="11">
        <v>2.8367889750000002</v>
      </c>
      <c r="L7" s="2">
        <v>2.931308284</v>
      </c>
      <c r="M7" s="11">
        <v>3.0033706169999999</v>
      </c>
    </row>
    <row r="8" spans="1:13" x14ac:dyDescent="0.25">
      <c r="A8" s="1">
        <v>4</v>
      </c>
      <c r="B8" s="5" t="s">
        <v>12</v>
      </c>
      <c r="C8" s="1">
        <v>-36.558900000000001</v>
      </c>
      <c r="D8" s="1">
        <v>-56.687600000000003</v>
      </c>
      <c r="E8" s="1">
        <v>87.8</v>
      </c>
      <c r="F8" s="14">
        <v>53</v>
      </c>
      <c r="H8" s="11">
        <v>2.4014574469999999</v>
      </c>
      <c r="I8" s="11">
        <v>2.6148699309999999</v>
      </c>
      <c r="J8" s="11">
        <v>2.7310051469999999</v>
      </c>
      <c r="K8" s="11">
        <v>2.8397901590000001</v>
      </c>
      <c r="L8" s="2">
        <v>2.9339805889999999</v>
      </c>
      <c r="M8" s="11">
        <v>3.0056510670000001</v>
      </c>
    </row>
    <row r="9" spans="1:13" x14ac:dyDescent="0.25">
      <c r="A9" s="1">
        <v>5</v>
      </c>
      <c r="B9" s="5" t="s">
        <v>13</v>
      </c>
      <c r="C9" s="1">
        <v>-36.690100000000001</v>
      </c>
      <c r="D9" s="1">
        <v>-56.676099999999998</v>
      </c>
      <c r="E9" s="1">
        <v>89.43</v>
      </c>
      <c r="F9" s="14">
        <v>53</v>
      </c>
      <c r="H9" s="11">
        <v>2.3970023230000002</v>
      </c>
      <c r="I9" s="11">
        <v>2.6063859279999999</v>
      </c>
      <c r="J9" s="11">
        <v>2.7208332890000002</v>
      </c>
      <c r="K9" s="11">
        <v>2.8322876099999998</v>
      </c>
      <c r="L9" s="2">
        <v>2.9259046820000001</v>
      </c>
      <c r="M9" s="11">
        <v>2.9978535019999999</v>
      </c>
    </row>
    <row r="10" spans="1:13" x14ac:dyDescent="0.25">
      <c r="A10" s="1">
        <v>6</v>
      </c>
      <c r="B10" s="5" t="s">
        <v>14</v>
      </c>
      <c r="C10" s="1">
        <v>-36.739400000000003</v>
      </c>
      <c r="D10" s="1">
        <v>-56.672600000000003</v>
      </c>
      <c r="E10" s="1">
        <v>90.68</v>
      </c>
      <c r="F10" s="14">
        <v>53</v>
      </c>
      <c r="H10" s="11">
        <v>2.3991812220000002</v>
      </c>
      <c r="I10" s="11">
        <v>2.556917366</v>
      </c>
      <c r="J10" s="11">
        <v>2.66812206</v>
      </c>
      <c r="K10" s="11">
        <v>2.777187106</v>
      </c>
      <c r="L10" s="2">
        <v>2.8691242159999999</v>
      </c>
      <c r="M10" s="11">
        <v>2.9397539880000001</v>
      </c>
    </row>
    <row r="11" spans="1:13" x14ac:dyDescent="0.25">
      <c r="A11" s="1">
        <v>7</v>
      </c>
      <c r="B11" s="5" t="s">
        <v>15</v>
      </c>
      <c r="C11" s="1">
        <v>-36.900100000000002</v>
      </c>
      <c r="D11" s="1">
        <v>-56.680799999999998</v>
      </c>
      <c r="E11" s="1">
        <v>121.38</v>
      </c>
      <c r="F11" s="14">
        <v>47</v>
      </c>
      <c r="H11" s="11">
        <v>2.5511913339999999</v>
      </c>
      <c r="I11" s="11">
        <v>2.7652761039999998</v>
      </c>
      <c r="J11" s="11">
        <v>2.8742496050000002</v>
      </c>
      <c r="K11" s="11">
        <v>2.9744890100000001</v>
      </c>
      <c r="L11" s="2">
        <v>3.0474754069999999</v>
      </c>
      <c r="M11" s="11">
        <v>3.1009331370000002</v>
      </c>
    </row>
    <row r="12" spans="1:13" x14ac:dyDescent="0.25">
      <c r="A12" s="1">
        <v>8</v>
      </c>
      <c r="B12" s="5" t="s">
        <v>16</v>
      </c>
      <c r="C12" s="1">
        <v>-37.092199999999998</v>
      </c>
      <c r="D12" s="1">
        <v>-56.833399999999997</v>
      </c>
      <c r="E12" s="1">
        <v>121.09</v>
      </c>
      <c r="F12" s="14">
        <v>47</v>
      </c>
      <c r="H12" s="11">
        <v>2.5838470729999998</v>
      </c>
      <c r="I12" s="11">
        <v>2.6985371420000002</v>
      </c>
      <c r="J12" s="11">
        <v>2.8112774819999999</v>
      </c>
      <c r="K12" s="11">
        <v>2.9121167090000002</v>
      </c>
      <c r="L12" s="2">
        <v>2.992503337</v>
      </c>
      <c r="M12" s="11">
        <v>3.0466048510000001</v>
      </c>
    </row>
    <row r="13" spans="1:13" x14ac:dyDescent="0.25">
      <c r="A13" s="1">
        <v>9</v>
      </c>
      <c r="B13" s="5" t="s">
        <v>17</v>
      </c>
      <c r="C13" s="1">
        <v>-37.1175</v>
      </c>
      <c r="D13" s="1">
        <v>-56.854700000000001</v>
      </c>
      <c r="E13" s="1">
        <v>121.09</v>
      </c>
      <c r="F13" s="14">
        <v>47</v>
      </c>
      <c r="H13" s="11">
        <v>2.6700877510000001</v>
      </c>
      <c r="I13" s="11">
        <v>2.8975414719999999</v>
      </c>
      <c r="J13" s="11">
        <v>3.0134019150000002</v>
      </c>
      <c r="K13" s="11">
        <v>3.1200191290000001</v>
      </c>
      <c r="L13" s="2">
        <v>3.1978671780000001</v>
      </c>
      <c r="M13" s="11">
        <v>3.2548542120000001</v>
      </c>
    </row>
    <row r="14" spans="1:13" x14ac:dyDescent="0.25">
      <c r="A14" s="1">
        <v>10</v>
      </c>
      <c r="B14" s="5" t="s">
        <v>18</v>
      </c>
      <c r="C14" s="1">
        <v>-37.142400000000002</v>
      </c>
      <c r="D14" s="1">
        <v>-56.874499999999998</v>
      </c>
      <c r="E14" s="1">
        <v>121.09</v>
      </c>
      <c r="F14" s="14">
        <v>47</v>
      </c>
      <c r="H14" s="11">
        <v>2.6347071450000001</v>
      </c>
      <c r="I14" s="11">
        <v>2.858050151</v>
      </c>
      <c r="J14" s="11">
        <v>2.9718257960000001</v>
      </c>
      <c r="K14" s="11">
        <v>3.0759086689999999</v>
      </c>
      <c r="L14" s="2">
        <v>3.152935195</v>
      </c>
      <c r="M14" s="11">
        <v>3.2089111570000002</v>
      </c>
    </row>
    <row r="15" spans="1:13" x14ac:dyDescent="0.25">
      <c r="A15" s="1">
        <v>11</v>
      </c>
      <c r="B15" s="5" t="s">
        <v>19</v>
      </c>
      <c r="C15" s="1">
        <v>-37.173999999999999</v>
      </c>
      <c r="D15" s="1">
        <v>-56.897199999999998</v>
      </c>
      <c r="E15" s="1">
        <v>121.09</v>
      </c>
      <c r="F15" s="14">
        <v>47</v>
      </c>
      <c r="H15" s="11">
        <v>2.5115439780000002</v>
      </c>
      <c r="I15" s="11">
        <v>2.7182561629999999</v>
      </c>
      <c r="J15" s="11">
        <v>2.823534569</v>
      </c>
      <c r="K15" s="11">
        <v>2.9208020160000001</v>
      </c>
      <c r="L15" s="2">
        <v>2.9907953630000002</v>
      </c>
      <c r="M15" s="11">
        <v>3.0423856439999999</v>
      </c>
    </row>
    <row r="16" spans="1:13" x14ac:dyDescent="0.25">
      <c r="A16" s="1">
        <v>12</v>
      </c>
      <c r="B16" s="5" t="s">
        <v>20</v>
      </c>
      <c r="C16" s="1">
        <v>-37.246299999999998</v>
      </c>
      <c r="D16" s="1">
        <v>-56.954700000000003</v>
      </c>
      <c r="E16" s="1">
        <v>123.85</v>
      </c>
      <c r="F16" s="14">
        <v>45</v>
      </c>
      <c r="H16" s="11">
        <v>2.54596687</v>
      </c>
      <c r="I16" s="11">
        <v>2.7815998899999999</v>
      </c>
      <c r="J16" s="11">
        <v>2.909328661</v>
      </c>
      <c r="K16" s="11">
        <v>3.0159832180000001</v>
      </c>
      <c r="L16" s="2">
        <v>3.133259909</v>
      </c>
      <c r="M16" s="11">
        <v>3.208595334</v>
      </c>
    </row>
    <row r="17" spans="1:13" x14ac:dyDescent="0.25">
      <c r="A17" s="1">
        <v>13</v>
      </c>
      <c r="B17" s="5" t="s">
        <v>21</v>
      </c>
      <c r="C17" s="1">
        <v>-37.2605</v>
      </c>
      <c r="D17" s="1">
        <v>-56.966700000000003</v>
      </c>
      <c r="E17" s="1">
        <v>123.85</v>
      </c>
      <c r="F17" s="14">
        <v>45</v>
      </c>
      <c r="H17" s="11">
        <v>2.670559844</v>
      </c>
      <c r="I17" s="11">
        <v>2.9255132439999998</v>
      </c>
      <c r="J17" s="11">
        <v>3.0640724490000002</v>
      </c>
      <c r="K17" s="11">
        <v>3.1802068480000001</v>
      </c>
      <c r="L17" s="2">
        <v>3.308757398</v>
      </c>
      <c r="M17" s="11">
        <v>3.3910101589999999</v>
      </c>
    </row>
    <row r="18" spans="1:13" x14ac:dyDescent="0.25">
      <c r="A18" s="1">
        <v>14</v>
      </c>
      <c r="B18" s="5" t="s">
        <v>22</v>
      </c>
      <c r="C18" s="1">
        <v>-37.330399999999997</v>
      </c>
      <c r="D18" s="1">
        <v>-57.018900000000002</v>
      </c>
      <c r="E18" s="1">
        <v>115.73</v>
      </c>
      <c r="F18" s="14">
        <v>45</v>
      </c>
      <c r="H18" s="11">
        <v>2.5842455599999998</v>
      </c>
      <c r="I18" s="11">
        <v>2.8240949290000001</v>
      </c>
      <c r="J18" s="11">
        <v>2.9541150370000002</v>
      </c>
      <c r="K18" s="11">
        <v>3.0620235889999998</v>
      </c>
      <c r="L18" s="2">
        <v>3.1820452549999998</v>
      </c>
      <c r="M18" s="11">
        <v>3.2586472529999999</v>
      </c>
    </row>
    <row r="19" spans="1:13" x14ac:dyDescent="0.25">
      <c r="A19" s="13">
        <v>15</v>
      </c>
      <c r="B19" s="5" t="s">
        <v>23</v>
      </c>
      <c r="C19" s="13">
        <v>-37.343699999999998</v>
      </c>
      <c r="D19" s="13">
        <v>-57.0276</v>
      </c>
      <c r="E19" s="1">
        <v>115.73</v>
      </c>
      <c r="F19" s="14">
        <v>45</v>
      </c>
      <c r="H19" s="11">
        <v>2.5857795200201101</v>
      </c>
      <c r="I19" s="11">
        <v>2.8262870786396013</v>
      </c>
      <c r="J19" s="11">
        <v>2.956678132231314</v>
      </c>
      <c r="K19" s="11">
        <v>3.065642272370448</v>
      </c>
      <c r="L19" s="11">
        <v>3.1859711802151756</v>
      </c>
      <c r="M19" s="11">
        <v>3.2628033929886038</v>
      </c>
    </row>
    <row r="20" spans="1:13" x14ac:dyDescent="0.25">
      <c r="A20" s="1">
        <v>16</v>
      </c>
      <c r="B20" s="5" t="s">
        <v>24</v>
      </c>
      <c r="C20" s="1">
        <v>-37.748100000000001</v>
      </c>
      <c r="D20" s="1">
        <v>-57.4208</v>
      </c>
      <c r="E20" s="1">
        <v>128.30000000000001</v>
      </c>
      <c r="F20" s="14">
        <v>39</v>
      </c>
      <c r="H20" s="11">
        <v>2.721680783</v>
      </c>
      <c r="I20" s="11">
        <v>2.99341897</v>
      </c>
      <c r="J20" s="11">
        <v>3.1464962089999999</v>
      </c>
      <c r="K20" s="11">
        <v>3.276459719</v>
      </c>
      <c r="L20" s="2">
        <v>3.4209744839999998</v>
      </c>
      <c r="M20" s="11">
        <v>3.5169824959999998</v>
      </c>
    </row>
    <row r="21" spans="1:13" x14ac:dyDescent="0.25">
      <c r="A21" s="1">
        <v>17</v>
      </c>
      <c r="B21" s="5" t="s">
        <v>25</v>
      </c>
      <c r="C21" s="1">
        <v>-37.777299999999997</v>
      </c>
      <c r="D21" s="1">
        <v>-57.448999999999998</v>
      </c>
      <c r="E21" s="1">
        <v>126.04</v>
      </c>
      <c r="F21" s="14">
        <v>39</v>
      </c>
      <c r="H21" s="11">
        <v>3.156281838</v>
      </c>
      <c r="I21" s="11">
        <v>3.493963221</v>
      </c>
      <c r="J21" s="11">
        <v>3.6826964289999999</v>
      </c>
      <c r="K21" s="11">
        <v>3.8408688579999999</v>
      </c>
      <c r="L21" s="2">
        <v>4.0186969460000004</v>
      </c>
      <c r="M21" s="11">
        <v>4.1352376509999997</v>
      </c>
    </row>
    <row r="22" spans="1:13" x14ac:dyDescent="0.25">
      <c r="A22" s="1">
        <v>18</v>
      </c>
      <c r="B22" s="5" t="s">
        <v>26</v>
      </c>
      <c r="C22" s="1">
        <v>-37.781599999999997</v>
      </c>
      <c r="D22" s="1">
        <v>-57.453499999999998</v>
      </c>
      <c r="E22" s="1">
        <v>126.04</v>
      </c>
      <c r="F22" s="14">
        <v>39</v>
      </c>
      <c r="H22" s="11">
        <v>3.1394587469999999</v>
      </c>
      <c r="I22" s="11">
        <v>3.4744217960000001</v>
      </c>
      <c r="J22" s="11">
        <v>3.6616465140000001</v>
      </c>
      <c r="K22" s="11">
        <v>3.8186231180000001</v>
      </c>
      <c r="L22" s="2">
        <v>3.9950281630000002</v>
      </c>
      <c r="M22" s="11">
        <v>4.1107220160000004</v>
      </c>
    </row>
    <row r="23" spans="1:13" x14ac:dyDescent="0.25">
      <c r="A23" s="1">
        <v>19</v>
      </c>
      <c r="B23" s="5" t="s">
        <v>27</v>
      </c>
      <c r="C23" s="1">
        <v>-37.828800000000001</v>
      </c>
      <c r="D23" s="1">
        <v>-57.492100000000001</v>
      </c>
      <c r="E23" s="1">
        <v>123.98</v>
      </c>
      <c r="F23" s="14">
        <v>39</v>
      </c>
      <c r="H23" s="11">
        <v>2.7957367290000001</v>
      </c>
      <c r="I23" s="11">
        <v>3.0780183559999998</v>
      </c>
      <c r="J23" s="11">
        <v>3.236586564</v>
      </c>
      <c r="K23" s="11">
        <v>3.369922028</v>
      </c>
      <c r="L23" s="2">
        <v>3.5203854290000001</v>
      </c>
      <c r="M23" s="11">
        <v>3.6194410330000002</v>
      </c>
    </row>
    <row r="24" spans="1:13" x14ac:dyDescent="0.25">
      <c r="A24" s="1">
        <v>20</v>
      </c>
      <c r="B24" s="5" t="s">
        <v>28</v>
      </c>
      <c r="C24" s="1">
        <v>-37.847299999999997</v>
      </c>
      <c r="D24" s="1">
        <v>-57.5045</v>
      </c>
      <c r="E24" s="1">
        <v>121.4</v>
      </c>
      <c r="F24" s="14">
        <v>39</v>
      </c>
      <c r="H24" s="11">
        <v>2.6637412180000002</v>
      </c>
      <c r="I24" s="11">
        <v>2.9261292679999999</v>
      </c>
      <c r="J24" s="11">
        <v>3.0745060190000002</v>
      </c>
      <c r="K24" s="11">
        <v>3.198342223</v>
      </c>
      <c r="L24" s="2">
        <v>3.3389796089999999</v>
      </c>
      <c r="M24" s="11">
        <v>3.4317503249999999</v>
      </c>
    </row>
    <row r="25" spans="1:13" x14ac:dyDescent="0.25">
      <c r="A25" s="1">
        <v>21</v>
      </c>
      <c r="B25" s="5" t="s">
        <v>29</v>
      </c>
      <c r="C25" s="1">
        <v>-37.865099999999998</v>
      </c>
      <c r="D25" s="1">
        <v>-57.512799999999999</v>
      </c>
      <c r="E25" s="1">
        <v>106.94</v>
      </c>
      <c r="F25" s="14">
        <v>39</v>
      </c>
      <c r="H25" s="11">
        <v>2.8381916309999999</v>
      </c>
      <c r="I25" s="11">
        <v>3.1236346240000001</v>
      </c>
      <c r="J25" s="11">
        <v>3.2841957879999999</v>
      </c>
      <c r="K25" s="11">
        <v>3.4191806950000001</v>
      </c>
      <c r="L25" s="2">
        <v>3.5713736909999998</v>
      </c>
      <c r="M25" s="11">
        <v>3.671422443</v>
      </c>
    </row>
    <row r="26" spans="1:13" x14ac:dyDescent="0.25">
      <c r="A26" s="1">
        <v>22</v>
      </c>
      <c r="B26" s="5" t="s">
        <v>30</v>
      </c>
      <c r="C26" s="1">
        <v>-37.870899999999999</v>
      </c>
      <c r="D26" s="1">
        <v>-57.514899999999997</v>
      </c>
      <c r="E26" s="1">
        <v>106.94</v>
      </c>
      <c r="F26" s="14">
        <v>39</v>
      </c>
      <c r="H26" s="11">
        <v>3.1199986580000001</v>
      </c>
      <c r="I26" s="11">
        <v>3.4493773729999999</v>
      </c>
      <c r="J26" s="11">
        <v>3.6332494909999999</v>
      </c>
      <c r="K26" s="11">
        <v>3.7875353199999999</v>
      </c>
      <c r="L26" s="2">
        <v>3.9609170410000001</v>
      </c>
      <c r="M26" s="11">
        <v>4.074574932</v>
      </c>
    </row>
    <row r="27" spans="1:13" x14ac:dyDescent="0.25">
      <c r="A27" s="1">
        <v>23</v>
      </c>
      <c r="B27" s="5" t="s">
        <v>31</v>
      </c>
      <c r="C27" s="1">
        <v>-37.882300000000001</v>
      </c>
      <c r="D27" s="1">
        <v>-57.517499999999998</v>
      </c>
      <c r="E27" s="1">
        <v>106.94</v>
      </c>
      <c r="F27" s="14">
        <v>39</v>
      </c>
      <c r="H27" s="11">
        <v>3.4938889899999999</v>
      </c>
      <c r="I27" s="11">
        <v>3.8802853050000001</v>
      </c>
      <c r="J27" s="11">
        <v>4.095124384</v>
      </c>
      <c r="K27" s="11">
        <v>4.2732796750000004</v>
      </c>
      <c r="L27" s="2">
        <v>4.474686911</v>
      </c>
      <c r="M27" s="11">
        <v>4.6062351120000002</v>
      </c>
    </row>
    <row r="28" spans="1:13" x14ac:dyDescent="0.25">
      <c r="A28" s="1">
        <v>24</v>
      </c>
      <c r="B28" s="5" t="s">
        <v>32</v>
      </c>
      <c r="C28" s="1">
        <v>-37.9328</v>
      </c>
      <c r="D28" s="1">
        <v>-57.530999999999999</v>
      </c>
      <c r="E28" s="1">
        <v>102.25</v>
      </c>
      <c r="F28" s="14">
        <v>39</v>
      </c>
      <c r="H28" s="11">
        <v>2.6421004610000001</v>
      </c>
      <c r="I28" s="11">
        <v>2.8991737030000002</v>
      </c>
      <c r="J28" s="11">
        <v>3.0437508489999998</v>
      </c>
      <c r="K28" s="11">
        <v>3.1655280609999998</v>
      </c>
      <c r="L28" s="2">
        <v>3.3031721969999999</v>
      </c>
      <c r="M28" s="11">
        <v>3.3938756529999998</v>
      </c>
    </row>
    <row r="29" spans="1:13" x14ac:dyDescent="0.25">
      <c r="A29" s="1">
        <v>25</v>
      </c>
      <c r="B29" s="5" t="s">
        <v>33</v>
      </c>
      <c r="C29" s="1">
        <v>-37.945999999999998</v>
      </c>
      <c r="D29" s="1">
        <v>-57.534300000000002</v>
      </c>
      <c r="E29" s="1">
        <v>102.25</v>
      </c>
      <c r="F29" s="14">
        <v>39</v>
      </c>
      <c r="H29" s="11">
        <v>2.9956910479999999</v>
      </c>
      <c r="I29" s="11">
        <v>3.3070790319999999</v>
      </c>
      <c r="J29" s="11">
        <v>3.4812071489999998</v>
      </c>
      <c r="K29" s="11">
        <v>3.627402789</v>
      </c>
      <c r="L29" s="2">
        <v>3.7918348740000001</v>
      </c>
      <c r="M29" s="11">
        <v>3.8997691159999999</v>
      </c>
    </row>
    <row r="30" spans="1:13" x14ac:dyDescent="0.25">
      <c r="A30" s="1">
        <v>26</v>
      </c>
      <c r="B30" s="5" t="s">
        <v>34</v>
      </c>
      <c r="C30" s="1">
        <v>-37.979799999999997</v>
      </c>
      <c r="D30" s="1">
        <v>-57.543100000000003</v>
      </c>
      <c r="E30" s="1">
        <v>96.89</v>
      </c>
      <c r="F30" s="15">
        <v>38</v>
      </c>
      <c r="H30" s="11">
        <v>3.053811557</v>
      </c>
      <c r="I30" s="11">
        <v>3.3526608009999999</v>
      </c>
      <c r="J30" s="11">
        <v>3.5137421029999998</v>
      </c>
      <c r="K30" s="11">
        <v>3.6474244140000001</v>
      </c>
      <c r="L30" s="2">
        <v>3.7979955799999998</v>
      </c>
      <c r="M30" s="11">
        <v>3.9005059879999999</v>
      </c>
    </row>
    <row r="31" spans="1:13" x14ac:dyDescent="0.25">
      <c r="A31" s="1">
        <v>27</v>
      </c>
      <c r="B31" s="5" t="s">
        <v>35</v>
      </c>
      <c r="C31" s="1">
        <v>-38.001600000000003</v>
      </c>
      <c r="D31" s="1">
        <v>-57.540599999999998</v>
      </c>
      <c r="E31" s="1">
        <v>96.09</v>
      </c>
      <c r="F31" s="15">
        <v>38</v>
      </c>
      <c r="H31" s="11">
        <v>2.5172429250000001</v>
      </c>
      <c r="I31" s="11">
        <v>2.7522351829999998</v>
      </c>
      <c r="J31" s="11">
        <v>2.8839055810000001</v>
      </c>
      <c r="K31" s="11">
        <v>2.9973181229999999</v>
      </c>
      <c r="L31" s="2">
        <v>3.129413059</v>
      </c>
      <c r="M31" s="11">
        <v>3.2203789139999999</v>
      </c>
    </row>
    <row r="32" spans="1:13" x14ac:dyDescent="0.25">
      <c r="A32" s="1">
        <v>28</v>
      </c>
      <c r="B32" s="5" t="s">
        <v>36</v>
      </c>
      <c r="C32" s="1">
        <v>-38.028100000000002</v>
      </c>
      <c r="D32" s="1">
        <v>-57.530999999999999</v>
      </c>
      <c r="E32" s="1">
        <v>106.8</v>
      </c>
      <c r="F32" s="15">
        <v>38</v>
      </c>
      <c r="H32" s="11">
        <v>2.659401339</v>
      </c>
      <c r="I32" s="11">
        <v>2.742968356</v>
      </c>
      <c r="J32" s="11">
        <v>2.881112935</v>
      </c>
      <c r="K32" s="11">
        <v>3.029928189</v>
      </c>
      <c r="L32" s="2">
        <v>3.155169017</v>
      </c>
      <c r="M32" s="11">
        <v>3.2610389739999999</v>
      </c>
    </row>
    <row r="33" spans="1:13" x14ac:dyDescent="0.25">
      <c r="A33" s="1">
        <v>29</v>
      </c>
      <c r="B33" s="5" t="s">
        <v>37</v>
      </c>
      <c r="C33" s="1">
        <v>-38.067500000000003</v>
      </c>
      <c r="D33" s="1">
        <v>-57.5413</v>
      </c>
      <c r="E33" s="1">
        <v>102.71</v>
      </c>
      <c r="F33" s="15">
        <v>38</v>
      </c>
      <c r="H33" s="11">
        <v>2.6644560350000002</v>
      </c>
      <c r="I33" s="11">
        <v>2.9193526799999998</v>
      </c>
      <c r="J33" s="11">
        <v>3.0600343699999999</v>
      </c>
      <c r="K33" s="11">
        <v>3.18015508</v>
      </c>
      <c r="L33" s="2">
        <v>3.3191837890000002</v>
      </c>
      <c r="M33" s="11">
        <v>3.4142747569999998</v>
      </c>
    </row>
    <row r="34" spans="1:13" x14ac:dyDescent="0.25">
      <c r="A34" s="1">
        <v>30</v>
      </c>
      <c r="B34" s="5" t="s">
        <v>38</v>
      </c>
      <c r="C34" s="1">
        <v>-38.089399999999998</v>
      </c>
      <c r="D34" s="1">
        <v>-57.541899999999998</v>
      </c>
      <c r="E34" s="1">
        <v>117.16</v>
      </c>
      <c r="F34" s="15">
        <v>37</v>
      </c>
      <c r="H34" s="11">
        <v>3.0863515829999999</v>
      </c>
      <c r="I34" s="11">
        <v>3.3865453630000002</v>
      </c>
      <c r="J34" s="11">
        <v>3.5503296880000002</v>
      </c>
      <c r="K34" s="11">
        <v>3.7148901049999998</v>
      </c>
      <c r="L34" s="2">
        <v>3.8607853369999998</v>
      </c>
      <c r="M34" s="11">
        <v>3.9757595160000001</v>
      </c>
    </row>
    <row r="35" spans="1:13" x14ac:dyDescent="0.25">
      <c r="A35" s="1">
        <v>31</v>
      </c>
      <c r="B35" s="5" t="s">
        <v>39</v>
      </c>
      <c r="C35" s="1">
        <v>-38.102499999999999</v>
      </c>
      <c r="D35" s="1">
        <v>-57.555700000000002</v>
      </c>
      <c r="E35" s="1">
        <v>166.28</v>
      </c>
      <c r="F35" s="15">
        <v>37</v>
      </c>
      <c r="H35" s="11">
        <v>2.767544698</v>
      </c>
      <c r="I35" s="11">
        <v>3.0525493319999999</v>
      </c>
      <c r="J35" s="11">
        <v>3.2132466970000002</v>
      </c>
      <c r="K35" s="11">
        <v>3.3750649890000002</v>
      </c>
      <c r="L35" s="2">
        <v>3.5237147200000001</v>
      </c>
      <c r="M35" s="11">
        <v>3.6448421820000001</v>
      </c>
    </row>
    <row r="36" spans="1:13" x14ac:dyDescent="0.25">
      <c r="A36" s="1">
        <v>32</v>
      </c>
      <c r="B36" s="5" t="s">
        <v>40</v>
      </c>
      <c r="C36" s="1">
        <v>-38.211500000000001</v>
      </c>
      <c r="D36" s="1">
        <v>-57.698900000000002</v>
      </c>
      <c r="E36" s="1">
        <v>137.91</v>
      </c>
      <c r="F36" s="14">
        <v>35</v>
      </c>
      <c r="H36" s="11">
        <v>2.7204046719999999</v>
      </c>
      <c r="I36" s="11">
        <v>3.0011211279999999</v>
      </c>
      <c r="J36" s="11">
        <v>3.1607115769999998</v>
      </c>
      <c r="K36" s="11">
        <v>3.2998366209999999</v>
      </c>
      <c r="L36" s="2">
        <v>3.462351602</v>
      </c>
      <c r="M36" s="11">
        <v>3.5726375520000002</v>
      </c>
    </row>
    <row r="37" spans="1:13" x14ac:dyDescent="0.25">
      <c r="A37" s="1">
        <v>33</v>
      </c>
      <c r="B37" s="5" t="s">
        <v>41</v>
      </c>
      <c r="C37" s="1">
        <v>-38.2684</v>
      </c>
      <c r="D37" s="1">
        <v>-57.823099999999997</v>
      </c>
      <c r="E37" s="1">
        <v>134.46</v>
      </c>
      <c r="F37" s="14">
        <v>33</v>
      </c>
      <c r="H37" s="11">
        <v>2.7694462080000002</v>
      </c>
      <c r="I37" s="11">
        <v>3.049528322</v>
      </c>
      <c r="J37" s="11">
        <v>3.2091713909999999</v>
      </c>
      <c r="K37" s="11">
        <v>3.3467738300000001</v>
      </c>
      <c r="L37" s="2">
        <v>3.5065515500000002</v>
      </c>
      <c r="M37" s="11">
        <v>3.6140055609999999</v>
      </c>
    </row>
    <row r="38" spans="1:13" x14ac:dyDescent="0.25">
      <c r="A38" s="1">
        <v>34</v>
      </c>
      <c r="B38" s="5" t="s">
        <v>42</v>
      </c>
      <c r="C38" s="1">
        <v>-38.275399999999998</v>
      </c>
      <c r="D38" s="1">
        <v>-57.8322</v>
      </c>
      <c r="E38" s="1">
        <v>134.46</v>
      </c>
      <c r="F38" s="14">
        <v>33</v>
      </c>
      <c r="H38" s="11">
        <v>3.1265202240000001</v>
      </c>
      <c r="I38" s="11">
        <v>3.441975207</v>
      </c>
      <c r="J38" s="11">
        <v>3.626457313</v>
      </c>
      <c r="K38" s="11">
        <v>3.7729868930000001</v>
      </c>
      <c r="L38" s="2">
        <v>3.9492295930000001</v>
      </c>
      <c r="M38" s="11">
        <v>4.066958326</v>
      </c>
    </row>
    <row r="39" spans="1:13" x14ac:dyDescent="0.25">
      <c r="A39" s="1">
        <v>35</v>
      </c>
      <c r="B39" s="5" t="s">
        <v>43</v>
      </c>
      <c r="C39" s="1">
        <v>-38.298099999999998</v>
      </c>
      <c r="D39" s="1">
        <v>-57.858600000000003</v>
      </c>
      <c r="E39" s="1">
        <v>156.34</v>
      </c>
      <c r="F39" s="14">
        <v>33</v>
      </c>
      <c r="H39" s="11">
        <v>3.217833266</v>
      </c>
      <c r="I39" s="11">
        <v>3.5538921170000002</v>
      </c>
      <c r="J39" s="11">
        <v>3.7448922499999999</v>
      </c>
      <c r="K39" s="11">
        <v>3.9085938219999998</v>
      </c>
      <c r="L39" s="2">
        <v>4.097620622</v>
      </c>
      <c r="M39" s="11">
        <v>4.2237656140000004</v>
      </c>
    </row>
    <row r="40" spans="1:13" x14ac:dyDescent="0.25">
      <c r="A40" s="1">
        <v>36</v>
      </c>
      <c r="B40" s="5" t="s">
        <v>44</v>
      </c>
      <c r="C40" s="1">
        <v>-38.347299999999997</v>
      </c>
      <c r="D40" s="1">
        <v>-57.988</v>
      </c>
      <c r="E40" s="1">
        <v>146.96</v>
      </c>
      <c r="F40" s="14">
        <v>33</v>
      </c>
      <c r="H40" s="11">
        <v>2.8157786960000002</v>
      </c>
      <c r="I40" s="11">
        <v>3.1130006159999999</v>
      </c>
      <c r="J40" s="11">
        <v>3.2814762750000002</v>
      </c>
      <c r="K40" s="11">
        <v>3.4260095970000002</v>
      </c>
      <c r="L40" s="2">
        <v>3.5916429600000002</v>
      </c>
      <c r="M40" s="11">
        <v>3.7021732969999999</v>
      </c>
    </row>
    <row r="41" spans="1:13" x14ac:dyDescent="0.25">
      <c r="A41" s="1">
        <v>37</v>
      </c>
      <c r="B41" s="5" t="s">
        <v>45</v>
      </c>
      <c r="C41" s="1">
        <v>-38.351199999999999</v>
      </c>
      <c r="D41" s="1">
        <v>-57.996400000000001</v>
      </c>
      <c r="E41" s="1">
        <v>146.96</v>
      </c>
      <c r="F41" s="14">
        <v>33</v>
      </c>
      <c r="H41" s="11">
        <v>2.839647823</v>
      </c>
      <c r="I41" s="11">
        <v>3.13592242</v>
      </c>
      <c r="J41" s="11">
        <v>3.3072110449999998</v>
      </c>
      <c r="K41" s="11">
        <v>3.452753569</v>
      </c>
      <c r="L41" s="2">
        <v>3.6198887540000002</v>
      </c>
      <c r="M41" s="11">
        <v>3.7314759830000002</v>
      </c>
    </row>
    <row r="42" spans="1:13" x14ac:dyDescent="0.25">
      <c r="A42" s="1">
        <v>38</v>
      </c>
      <c r="B42" s="5" t="s">
        <v>46</v>
      </c>
      <c r="C42" s="1">
        <v>-38.437899999999999</v>
      </c>
      <c r="D42" s="1">
        <v>-58.217399999999998</v>
      </c>
      <c r="E42" s="1">
        <v>155.38999999999999</v>
      </c>
      <c r="F42" s="14">
        <v>27</v>
      </c>
      <c r="H42" s="11">
        <v>3.0561202129999998</v>
      </c>
      <c r="I42" s="11">
        <v>3.3761467789999999</v>
      </c>
      <c r="J42" s="11">
        <v>3.5604754239999998</v>
      </c>
      <c r="K42" s="11">
        <v>3.720968134</v>
      </c>
      <c r="L42" s="2">
        <v>3.9078836039999998</v>
      </c>
      <c r="M42" s="11">
        <v>4.0348332600000001</v>
      </c>
    </row>
    <row r="43" spans="1:13" x14ac:dyDescent="0.25">
      <c r="A43" s="1">
        <v>39</v>
      </c>
      <c r="B43" s="5" t="s">
        <v>47</v>
      </c>
      <c r="C43" s="1">
        <v>-38.550699999999999</v>
      </c>
      <c r="D43" s="1">
        <v>-58.563299999999998</v>
      </c>
      <c r="E43" s="1">
        <v>167.09</v>
      </c>
      <c r="F43" s="14">
        <v>27</v>
      </c>
      <c r="H43" s="11">
        <v>2.9698655220000001</v>
      </c>
      <c r="I43" s="11">
        <v>3.2818186100000002</v>
      </c>
      <c r="J43" s="11">
        <v>3.46302178</v>
      </c>
      <c r="K43" s="11">
        <v>3.6214854970000001</v>
      </c>
      <c r="L43" s="2">
        <v>3.8072792130000002</v>
      </c>
      <c r="M43" s="11">
        <v>3.9339459240000001</v>
      </c>
    </row>
    <row r="44" spans="1:13" x14ac:dyDescent="0.25">
      <c r="A44" s="1">
        <v>40</v>
      </c>
      <c r="B44" s="5" t="s">
        <v>48</v>
      </c>
      <c r="C44" s="1">
        <v>-38.563600000000001</v>
      </c>
      <c r="D44" s="1">
        <v>-58.628</v>
      </c>
      <c r="E44" s="1">
        <v>166.18</v>
      </c>
      <c r="F44" s="14">
        <v>26</v>
      </c>
      <c r="H44" s="11">
        <v>2.942648911</v>
      </c>
      <c r="I44" s="11">
        <v>3.2514743020000001</v>
      </c>
      <c r="J44" s="11">
        <v>3.4333518540000001</v>
      </c>
      <c r="K44" s="11">
        <v>3.6163428469999999</v>
      </c>
      <c r="L44" s="2">
        <v>3.7797808989999999</v>
      </c>
      <c r="M44" s="11">
        <v>3.908074987</v>
      </c>
    </row>
    <row r="45" spans="1:13" x14ac:dyDescent="0.25">
      <c r="A45" s="1">
        <v>41</v>
      </c>
      <c r="B45" s="5" t="s">
        <v>49</v>
      </c>
      <c r="C45" s="1">
        <v>-38.570799999999998</v>
      </c>
      <c r="D45" s="1">
        <v>-58.669600000000003</v>
      </c>
      <c r="E45" s="1">
        <v>166.29</v>
      </c>
      <c r="F45" s="14">
        <v>26</v>
      </c>
      <c r="H45" s="11">
        <v>2.7418086100000001</v>
      </c>
      <c r="I45" s="11">
        <v>3.0273604750000001</v>
      </c>
      <c r="J45" s="11">
        <v>3.197473553</v>
      </c>
      <c r="K45" s="11">
        <v>3.370288274</v>
      </c>
      <c r="L45" s="2">
        <v>3.5225693950000001</v>
      </c>
      <c r="M45" s="11">
        <v>3.6438118820000001</v>
      </c>
    </row>
    <row r="46" spans="1:13" x14ac:dyDescent="0.25">
      <c r="A46" s="1">
        <v>42</v>
      </c>
      <c r="B46" s="5" t="s">
        <v>50</v>
      </c>
      <c r="C46" s="1">
        <v>-38.582900000000002</v>
      </c>
      <c r="D46" s="1">
        <v>-58.722299999999997</v>
      </c>
      <c r="E46" s="1">
        <v>163.57</v>
      </c>
      <c r="F46" s="14">
        <v>25</v>
      </c>
      <c r="H46" s="11">
        <v>2.7949475910000001</v>
      </c>
      <c r="I46" s="11">
        <v>3.0872840620000002</v>
      </c>
      <c r="J46" s="11">
        <v>3.2604550319999999</v>
      </c>
      <c r="K46" s="11">
        <v>3.412711608</v>
      </c>
      <c r="L46" s="2">
        <v>3.59329564</v>
      </c>
      <c r="M46" s="11">
        <v>3.718197451</v>
      </c>
    </row>
    <row r="47" spans="1:13" x14ac:dyDescent="0.25">
      <c r="A47" s="1">
        <v>43</v>
      </c>
      <c r="B47" s="5" t="s">
        <v>51</v>
      </c>
      <c r="C47" s="1">
        <v>-38.592199999999998</v>
      </c>
      <c r="D47" s="1">
        <v>-58.749400000000001</v>
      </c>
      <c r="E47" s="1">
        <v>157.02000000000001</v>
      </c>
      <c r="F47" s="14">
        <v>25</v>
      </c>
      <c r="H47" s="11">
        <v>2.8873655290000002</v>
      </c>
      <c r="I47" s="11">
        <v>3.1885452769999998</v>
      </c>
      <c r="J47" s="11">
        <v>3.3669196659999998</v>
      </c>
      <c r="K47" s="11">
        <v>3.5239875999999999</v>
      </c>
      <c r="L47" s="2">
        <v>3.710286478</v>
      </c>
      <c r="M47" s="11">
        <v>3.839233337</v>
      </c>
    </row>
    <row r="48" spans="1:13" x14ac:dyDescent="0.25">
      <c r="A48" s="1">
        <v>44</v>
      </c>
      <c r="B48" s="5" t="s">
        <v>52</v>
      </c>
      <c r="C48" s="1">
        <v>-38.5991</v>
      </c>
      <c r="D48" s="1">
        <v>-58.768500000000003</v>
      </c>
      <c r="E48" s="1">
        <v>157.02000000000001</v>
      </c>
      <c r="F48" s="14">
        <v>25</v>
      </c>
      <c r="H48" s="11">
        <v>2.7725040019999998</v>
      </c>
      <c r="I48" s="11">
        <v>3.0606809909999999</v>
      </c>
      <c r="J48" s="11">
        <v>3.231802509</v>
      </c>
      <c r="K48" s="11">
        <v>3.382682033</v>
      </c>
      <c r="L48" s="2">
        <v>3.5621028379999999</v>
      </c>
      <c r="M48" s="11">
        <v>3.6863950289999998</v>
      </c>
    </row>
    <row r="49" spans="1:13" x14ac:dyDescent="0.25">
      <c r="A49" s="1">
        <v>45</v>
      </c>
      <c r="B49" s="5" t="s">
        <v>53</v>
      </c>
      <c r="C49" s="1">
        <v>-38.611600000000003</v>
      </c>
      <c r="D49" s="1">
        <v>-58.806399999999996</v>
      </c>
      <c r="E49" s="1">
        <v>150.81</v>
      </c>
      <c r="F49" s="14">
        <v>25</v>
      </c>
      <c r="H49" s="11">
        <v>2.9272403429999998</v>
      </c>
      <c r="I49" s="11">
        <v>3.2332638120000001</v>
      </c>
      <c r="J49" s="11">
        <v>3.412059256</v>
      </c>
      <c r="K49" s="11">
        <v>3.5708732479999998</v>
      </c>
      <c r="L49" s="2">
        <v>3.7589417040000002</v>
      </c>
      <c r="M49" s="11">
        <v>3.888698722</v>
      </c>
    </row>
    <row r="50" spans="1:13" x14ac:dyDescent="0.25">
      <c r="A50" s="1">
        <v>46</v>
      </c>
      <c r="B50" s="5" t="s">
        <v>54</v>
      </c>
      <c r="C50" s="1">
        <v>-38.673299999999998</v>
      </c>
      <c r="D50" s="1">
        <v>-59.008800000000001</v>
      </c>
      <c r="E50" s="1">
        <v>157.94999999999999</v>
      </c>
      <c r="F50" s="14">
        <v>25</v>
      </c>
      <c r="H50" s="11">
        <v>2.8887195430000001</v>
      </c>
      <c r="I50" s="11">
        <v>3.1891220790000001</v>
      </c>
      <c r="J50" s="11">
        <v>3.366554126</v>
      </c>
      <c r="K50" s="11">
        <v>3.5222166430000001</v>
      </c>
      <c r="L50" s="2">
        <v>3.706246379</v>
      </c>
      <c r="M50" s="11">
        <v>3.83334251</v>
      </c>
    </row>
    <row r="51" spans="1:13" x14ac:dyDescent="0.25">
      <c r="A51" s="1">
        <v>47</v>
      </c>
      <c r="B51" s="5" t="s">
        <v>55</v>
      </c>
      <c r="C51" s="1">
        <v>-38.753900000000002</v>
      </c>
      <c r="D51" s="1">
        <v>-59.428699999999999</v>
      </c>
      <c r="E51" s="1">
        <v>168.93</v>
      </c>
      <c r="F51" s="14">
        <v>19</v>
      </c>
      <c r="H51" s="11">
        <v>2.8587698399999999</v>
      </c>
      <c r="I51" s="11">
        <v>3.1523629500000001</v>
      </c>
      <c r="J51" s="11">
        <v>3.3277454949999998</v>
      </c>
      <c r="K51" s="11">
        <v>3.4832906019999998</v>
      </c>
      <c r="L51" s="2">
        <v>3.669986325</v>
      </c>
      <c r="M51" s="11">
        <v>3.7997784829999999</v>
      </c>
    </row>
    <row r="52" spans="1:13" x14ac:dyDescent="0.25">
      <c r="A52" s="1">
        <v>48</v>
      </c>
      <c r="B52" s="5" t="s">
        <v>56</v>
      </c>
      <c r="C52" s="1">
        <v>-38.808700000000002</v>
      </c>
      <c r="D52" s="1">
        <v>-59.734299999999998</v>
      </c>
      <c r="E52" s="1">
        <v>158.21</v>
      </c>
      <c r="F52" s="14">
        <v>19</v>
      </c>
      <c r="H52" s="11">
        <v>2.8049972049999998</v>
      </c>
      <c r="I52" s="11">
        <v>2.9807609890000002</v>
      </c>
      <c r="J52" s="11">
        <v>3.14764329</v>
      </c>
      <c r="K52" s="11">
        <v>3.2964812829999999</v>
      </c>
      <c r="L52" s="2">
        <v>3.4689470409999998</v>
      </c>
      <c r="M52" s="11">
        <v>3.599484817</v>
      </c>
    </row>
    <row r="53" spans="1:13" x14ac:dyDescent="0.25">
      <c r="A53" s="1">
        <v>49</v>
      </c>
      <c r="B53" s="5" t="s">
        <v>57</v>
      </c>
      <c r="C53" s="1">
        <v>-38.860500000000002</v>
      </c>
      <c r="D53" s="1">
        <v>-60.071399999999997</v>
      </c>
      <c r="E53" s="1">
        <v>170</v>
      </c>
      <c r="F53" s="14">
        <v>14</v>
      </c>
      <c r="H53" s="11">
        <v>2.7979237170000002</v>
      </c>
      <c r="I53" s="11">
        <v>3.075428912</v>
      </c>
      <c r="J53" s="11">
        <v>3.2387555450000001</v>
      </c>
      <c r="K53" s="11">
        <v>3.4052345559999999</v>
      </c>
      <c r="L53" s="2">
        <v>3.5529803439999998</v>
      </c>
      <c r="M53" s="11">
        <v>3.6707274519999999</v>
      </c>
    </row>
    <row r="54" spans="1:13" x14ac:dyDescent="0.25">
      <c r="A54" s="1">
        <v>50</v>
      </c>
      <c r="B54" s="5" t="s">
        <v>58</v>
      </c>
      <c r="C54" s="1">
        <v>-38.862000000000002</v>
      </c>
      <c r="D54" s="1">
        <v>-60.085099999999997</v>
      </c>
      <c r="E54" s="1">
        <v>170</v>
      </c>
      <c r="F54" s="14">
        <v>14</v>
      </c>
      <c r="H54" s="11">
        <v>2.7417738649999999</v>
      </c>
      <c r="I54" s="11">
        <v>2.9956804510000001</v>
      </c>
      <c r="J54" s="11">
        <v>3.0109016510000002</v>
      </c>
      <c r="K54" s="11">
        <v>3.1257007369999998</v>
      </c>
      <c r="L54" s="2">
        <v>3.2540739790000002</v>
      </c>
      <c r="M54" s="11">
        <v>3.3379835020000002</v>
      </c>
    </row>
    <row r="55" spans="1:13" x14ac:dyDescent="0.25">
      <c r="A55" s="1">
        <v>51</v>
      </c>
      <c r="B55" s="5" t="s">
        <v>59</v>
      </c>
      <c r="C55" s="1">
        <v>-38.901400000000002</v>
      </c>
      <c r="D55" s="1">
        <v>-60.336399999999998</v>
      </c>
      <c r="E55" s="1">
        <v>166.79</v>
      </c>
      <c r="F55" s="14">
        <v>8</v>
      </c>
      <c r="H55" s="11">
        <v>2.8004234650000002</v>
      </c>
      <c r="I55" s="11">
        <v>3.0736090809999999</v>
      </c>
      <c r="J55" s="11">
        <v>3.0984109219999998</v>
      </c>
      <c r="K55" s="11">
        <v>3.2595588480000002</v>
      </c>
      <c r="L55" s="2">
        <v>3.397628095</v>
      </c>
      <c r="M55" s="11">
        <v>3.504621609</v>
      </c>
    </row>
    <row r="56" spans="1:13" x14ac:dyDescent="0.25">
      <c r="A56" s="1">
        <v>52</v>
      </c>
      <c r="B56" s="5" t="s">
        <v>60</v>
      </c>
      <c r="C56" s="1">
        <v>-38.992199999999997</v>
      </c>
      <c r="D56" s="1">
        <v>-61.253300000000003</v>
      </c>
      <c r="E56" s="1">
        <v>186.64</v>
      </c>
      <c r="F56" s="14">
        <v>3</v>
      </c>
      <c r="H56" s="11">
        <v>2.7105945409999999</v>
      </c>
      <c r="I56" s="11">
        <v>2.9749806059999999</v>
      </c>
      <c r="J56" s="11">
        <v>3.132172642</v>
      </c>
      <c r="K56" s="11">
        <v>3.2948221499999999</v>
      </c>
      <c r="L56" s="2">
        <v>3.4228131340000001</v>
      </c>
      <c r="M56" s="11">
        <v>3.527259334</v>
      </c>
    </row>
    <row r="57" spans="1:13" x14ac:dyDescent="0.25">
      <c r="A57" s="1">
        <v>53</v>
      </c>
      <c r="B57" s="5" t="s">
        <v>61</v>
      </c>
      <c r="C57" s="1">
        <v>-39.003799999999998</v>
      </c>
      <c r="D57" s="1">
        <v>-61.533000000000001</v>
      </c>
      <c r="E57" s="1">
        <v>173.68</v>
      </c>
      <c r="F57" s="14">
        <v>1</v>
      </c>
      <c r="H57" s="11">
        <v>2.986842819</v>
      </c>
      <c r="I57" s="11">
        <v>3.3085266419999999</v>
      </c>
      <c r="J57" s="11">
        <v>3.4930188449999999</v>
      </c>
      <c r="K57" s="11">
        <v>3.6519520559999998</v>
      </c>
      <c r="L57" s="2">
        <v>3.8349416299999999</v>
      </c>
      <c r="M57" s="11">
        <v>3.9586480709999998</v>
      </c>
    </row>
  </sheetData>
  <mergeCells count="7">
    <mergeCell ref="H3:M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57"/>
  <sheetViews>
    <sheetView workbookViewId="0"/>
  </sheetViews>
  <sheetFormatPr defaultColWidth="11.42578125" defaultRowHeight="15" x14ac:dyDescent="0.25"/>
  <cols>
    <col min="2" max="2" width="35.7109375" bestFit="1" customWidth="1"/>
  </cols>
  <sheetData>
    <row r="3" spans="1:21" x14ac:dyDescent="0.25">
      <c r="A3" s="40" t="s">
        <v>0</v>
      </c>
      <c r="B3" s="40" t="s">
        <v>71</v>
      </c>
      <c r="C3" s="40" t="s">
        <v>1</v>
      </c>
      <c r="D3" s="40" t="s">
        <v>2</v>
      </c>
      <c r="E3" s="40" t="s">
        <v>70</v>
      </c>
      <c r="F3" s="40" t="s">
        <v>69</v>
      </c>
      <c r="H3" s="45" t="s">
        <v>62</v>
      </c>
      <c r="I3" s="45"/>
      <c r="J3" s="45"/>
      <c r="K3" s="45"/>
      <c r="L3" s="45"/>
      <c r="M3" s="45"/>
      <c r="O3" s="45" t="s">
        <v>76</v>
      </c>
      <c r="P3" s="45"/>
      <c r="Q3" s="45"/>
      <c r="R3" s="45"/>
      <c r="S3" s="45"/>
      <c r="T3" s="45"/>
    </row>
    <row r="4" spans="1:21" x14ac:dyDescent="0.25">
      <c r="A4" s="40"/>
      <c r="B4" s="40"/>
      <c r="C4" s="40"/>
      <c r="D4" s="40"/>
      <c r="E4" s="40"/>
      <c r="F4" s="40"/>
      <c r="H4" s="3" t="s">
        <v>3</v>
      </c>
      <c r="I4" s="3" t="s">
        <v>4</v>
      </c>
      <c r="J4" s="3" t="s">
        <v>5</v>
      </c>
      <c r="K4" s="3" t="s">
        <v>6</v>
      </c>
      <c r="L4" s="3" t="s">
        <v>7</v>
      </c>
      <c r="M4" s="3" t="s">
        <v>8</v>
      </c>
      <c r="O4" s="22" t="s">
        <v>3</v>
      </c>
      <c r="P4" s="22" t="s">
        <v>4</v>
      </c>
      <c r="Q4" s="22" t="s">
        <v>5</v>
      </c>
      <c r="R4" s="22" t="s">
        <v>6</v>
      </c>
      <c r="S4" s="22" t="s">
        <v>7</v>
      </c>
      <c r="T4" s="22" t="s">
        <v>8</v>
      </c>
    </row>
    <row r="5" spans="1:21" x14ac:dyDescent="0.25">
      <c r="A5" s="1">
        <v>1</v>
      </c>
      <c r="B5" s="5" t="s">
        <v>9</v>
      </c>
      <c r="C5" s="1">
        <v>-36.351300000000002</v>
      </c>
      <c r="D5" s="1">
        <v>-56.719099999999997</v>
      </c>
      <c r="E5" s="1">
        <v>64.41</v>
      </c>
      <c r="F5" s="14">
        <v>53</v>
      </c>
      <c r="H5" s="2">
        <v>3.575319269</v>
      </c>
      <c r="I5" s="2">
        <v>3.3672260289999998</v>
      </c>
      <c r="J5" s="2">
        <v>3.3372545960000002</v>
      </c>
      <c r="K5" s="2">
        <v>3.2331764999999999</v>
      </c>
      <c r="L5" s="2">
        <v>3.1477319979999998</v>
      </c>
      <c r="M5" s="2">
        <v>3.082181652</v>
      </c>
      <c r="N5" s="24"/>
      <c r="O5" s="25">
        <f>IF(H5&lt;0,5,IF(AND(H5&gt;=0,H5&lt;=0.5),4,IF(AND(H5&gt;0.5,H5&lt;=1),3,IF(AND(H5&gt;1,H5&lt;=1.5),2,1))))</f>
        <v>1</v>
      </c>
      <c r="P5" s="25">
        <f t="shared" ref="P5:T5" si="0">IF(I5&lt;0,5,IF(AND(I5&gt;=0,I5&lt;=0.5),4,IF(AND(I5&gt;0.5,I5&lt;=1),3,IF(AND(I5&gt;1,I5&lt;=1.5),2,1))))</f>
        <v>1</v>
      </c>
      <c r="Q5" s="25">
        <f t="shared" si="0"/>
        <v>1</v>
      </c>
      <c r="R5" s="25">
        <f t="shared" si="0"/>
        <v>1</v>
      </c>
      <c r="S5" s="25">
        <f t="shared" si="0"/>
        <v>1</v>
      </c>
      <c r="T5" s="25">
        <f t="shared" si="0"/>
        <v>1</v>
      </c>
      <c r="U5" s="6"/>
    </row>
    <row r="6" spans="1:21" x14ac:dyDescent="0.25">
      <c r="A6" s="1">
        <v>2</v>
      </c>
      <c r="B6" s="5" t="s">
        <v>10</v>
      </c>
      <c r="C6" s="1">
        <v>-36.471600000000002</v>
      </c>
      <c r="D6" s="1">
        <v>-56.6937</v>
      </c>
      <c r="E6" s="1">
        <v>85.14</v>
      </c>
      <c r="F6" s="14">
        <v>53</v>
      </c>
      <c r="H6" s="2">
        <v>1.23297291</v>
      </c>
      <c r="I6" s="2">
        <v>1.016735419</v>
      </c>
      <c r="J6" s="2">
        <v>0.89794914699999995</v>
      </c>
      <c r="K6" s="2">
        <v>0.78718306500000002</v>
      </c>
      <c r="L6" s="2">
        <v>0.69055587299999999</v>
      </c>
      <c r="M6" s="2">
        <v>0.61721774299999999</v>
      </c>
      <c r="N6" s="24"/>
      <c r="O6" s="25">
        <f t="shared" ref="O6:O57" si="1">IF(H6&lt;0,5,IF(AND(H6&gt;=0,H6&lt;=0.5),4,IF(AND(H6&gt;0.5,H6&lt;=1),3,IF(AND(H6&gt;1,H6&lt;=1.5),2,1))))</f>
        <v>2</v>
      </c>
      <c r="P6" s="25">
        <f t="shared" ref="P6:P57" si="2">IF(I6&lt;0,5,IF(AND(I6&gt;=0,I6&lt;=0.5),4,IF(AND(I6&gt;0.5,I6&lt;=1),3,IF(AND(I6&gt;1,I6&lt;=1.5),2,1))))</f>
        <v>2</v>
      </c>
      <c r="Q6" s="25">
        <f t="shared" ref="Q6:Q57" si="3">IF(J6&lt;0,5,IF(AND(J6&gt;=0,J6&lt;=0.5),4,IF(AND(J6&gt;0.5,J6&lt;=1),3,IF(AND(J6&gt;1,J6&lt;=1.5),2,1))))</f>
        <v>3</v>
      </c>
      <c r="R6" s="25">
        <f t="shared" ref="R6:R57" si="4">IF(K6&lt;0,5,IF(AND(K6&gt;=0,K6&lt;=0.5),4,IF(AND(K6&gt;0.5,K6&lt;=1),3,IF(AND(K6&gt;1,K6&lt;=1.5),2,1))))</f>
        <v>3</v>
      </c>
      <c r="S6" s="25">
        <f t="shared" ref="S6:S57" si="5">IF(L6&lt;0,5,IF(AND(L6&gt;=0,L6&lt;=0.5),4,IF(AND(L6&gt;0.5,L6&lt;=1),3,IF(AND(L6&gt;1,L6&lt;=1.5),2,1))))</f>
        <v>3</v>
      </c>
      <c r="T6" s="25">
        <f t="shared" ref="T6:T57" si="6">IF(M6&lt;0,5,IF(AND(M6&gt;=0,M6&lt;=0.5),4,IF(AND(M6&gt;0.5,M6&lt;=1),3,IF(AND(M6&gt;1,M6&lt;=1.5),2,1))))</f>
        <v>3</v>
      </c>
      <c r="U6" s="6"/>
    </row>
    <row r="7" spans="1:21" x14ac:dyDescent="0.25">
      <c r="A7" s="1">
        <v>3</v>
      </c>
      <c r="B7" s="5" t="s">
        <v>11</v>
      </c>
      <c r="C7" s="1">
        <v>-36.535400000000003</v>
      </c>
      <c r="D7" s="1">
        <v>-56.688499999999998</v>
      </c>
      <c r="E7" s="1">
        <v>89.37</v>
      </c>
      <c r="F7" s="14">
        <v>53</v>
      </c>
      <c r="H7" s="2">
        <v>0.95039281399999997</v>
      </c>
      <c r="I7" s="2">
        <v>0.73850621800000005</v>
      </c>
      <c r="J7" s="2">
        <v>0.62206507499999997</v>
      </c>
      <c r="K7" s="2">
        <v>0.51321102500000004</v>
      </c>
      <c r="L7" s="2">
        <v>0.41869171599999999</v>
      </c>
      <c r="M7" s="2">
        <v>0.34662938300000001</v>
      </c>
      <c r="N7" s="24"/>
      <c r="O7" s="25">
        <f t="shared" si="1"/>
        <v>3</v>
      </c>
      <c r="P7" s="25">
        <f t="shared" si="2"/>
        <v>3</v>
      </c>
      <c r="Q7" s="25">
        <f t="shared" si="3"/>
        <v>3</v>
      </c>
      <c r="R7" s="25">
        <f t="shared" si="4"/>
        <v>3</v>
      </c>
      <c r="S7" s="25">
        <f t="shared" si="5"/>
        <v>4</v>
      </c>
      <c r="T7" s="25">
        <f t="shared" si="6"/>
        <v>4</v>
      </c>
      <c r="U7" s="6"/>
    </row>
    <row r="8" spans="1:21" x14ac:dyDescent="0.25">
      <c r="A8" s="1">
        <v>4</v>
      </c>
      <c r="B8" s="5" t="s">
        <v>12</v>
      </c>
      <c r="C8" s="1">
        <v>-36.558900000000001</v>
      </c>
      <c r="D8" s="1">
        <v>-56.687600000000003</v>
      </c>
      <c r="E8" s="1">
        <v>87.8</v>
      </c>
      <c r="F8" s="14">
        <v>53</v>
      </c>
      <c r="H8" s="2">
        <v>1.918542553</v>
      </c>
      <c r="I8" s="2">
        <v>1.705130069</v>
      </c>
      <c r="J8" s="2">
        <v>1.588994853</v>
      </c>
      <c r="K8" s="2">
        <v>1.480209841</v>
      </c>
      <c r="L8" s="2">
        <v>1.3860194109999999</v>
      </c>
      <c r="M8" s="2">
        <v>1.314348933</v>
      </c>
      <c r="N8" s="24"/>
      <c r="O8" s="25">
        <f t="shared" si="1"/>
        <v>1</v>
      </c>
      <c r="P8" s="25">
        <f t="shared" si="2"/>
        <v>1</v>
      </c>
      <c r="Q8" s="25">
        <f t="shared" si="3"/>
        <v>1</v>
      </c>
      <c r="R8" s="25">
        <f t="shared" si="4"/>
        <v>2</v>
      </c>
      <c r="S8" s="25">
        <f t="shared" si="5"/>
        <v>2</v>
      </c>
      <c r="T8" s="25">
        <f t="shared" si="6"/>
        <v>2</v>
      </c>
      <c r="U8" s="6"/>
    </row>
    <row r="9" spans="1:21" x14ac:dyDescent="0.25">
      <c r="A9" s="1">
        <v>5</v>
      </c>
      <c r="B9" s="5" t="s">
        <v>13</v>
      </c>
      <c r="C9" s="1">
        <v>-36.690100000000001</v>
      </c>
      <c r="D9" s="1">
        <v>-56.676099999999998</v>
      </c>
      <c r="E9" s="1">
        <v>89.43</v>
      </c>
      <c r="F9" s="14">
        <v>53</v>
      </c>
      <c r="H9" s="2">
        <v>1.9229976769999999</v>
      </c>
      <c r="I9" s="2">
        <v>1.7136140719999999</v>
      </c>
      <c r="J9" s="2">
        <v>1.5991667110000001</v>
      </c>
      <c r="K9" s="2">
        <v>1.48771239</v>
      </c>
      <c r="L9" s="2">
        <v>1.394095318</v>
      </c>
      <c r="M9" s="2">
        <v>1.3221464979999999</v>
      </c>
      <c r="N9" s="24"/>
      <c r="O9" s="25">
        <f t="shared" si="1"/>
        <v>1</v>
      </c>
      <c r="P9" s="25">
        <f t="shared" si="2"/>
        <v>1</v>
      </c>
      <c r="Q9" s="25">
        <f t="shared" si="3"/>
        <v>1</v>
      </c>
      <c r="R9" s="25">
        <f t="shared" si="4"/>
        <v>2</v>
      </c>
      <c r="S9" s="25">
        <f t="shared" si="5"/>
        <v>2</v>
      </c>
      <c r="T9" s="25">
        <f t="shared" si="6"/>
        <v>2</v>
      </c>
      <c r="U9" s="6"/>
    </row>
    <row r="10" spans="1:21" x14ac:dyDescent="0.25">
      <c r="A10" s="1">
        <v>6</v>
      </c>
      <c r="B10" s="5" t="s">
        <v>14</v>
      </c>
      <c r="C10" s="1">
        <v>-36.739400000000003</v>
      </c>
      <c r="D10" s="1">
        <v>-56.672600000000003</v>
      </c>
      <c r="E10" s="1">
        <v>90.68</v>
      </c>
      <c r="F10" s="14">
        <v>53</v>
      </c>
      <c r="H10" s="2">
        <v>1.040818778</v>
      </c>
      <c r="I10" s="2">
        <v>0.88308263399999998</v>
      </c>
      <c r="J10" s="2">
        <v>0.77187793999999998</v>
      </c>
      <c r="K10" s="2">
        <v>0.66281289399999999</v>
      </c>
      <c r="L10" s="2">
        <v>0.57087578400000005</v>
      </c>
      <c r="M10" s="2">
        <v>0.50024601199999996</v>
      </c>
      <c r="N10" s="24"/>
      <c r="O10" s="25">
        <f t="shared" si="1"/>
        <v>2</v>
      </c>
      <c r="P10" s="25">
        <f t="shared" si="2"/>
        <v>3</v>
      </c>
      <c r="Q10" s="25">
        <f t="shared" si="3"/>
        <v>3</v>
      </c>
      <c r="R10" s="25">
        <f t="shared" si="4"/>
        <v>3</v>
      </c>
      <c r="S10" s="25">
        <f t="shared" si="5"/>
        <v>3</v>
      </c>
      <c r="T10" s="25">
        <f t="shared" si="6"/>
        <v>3</v>
      </c>
      <c r="U10" s="6"/>
    </row>
    <row r="11" spans="1:21" x14ac:dyDescent="0.25">
      <c r="A11" s="1">
        <v>7</v>
      </c>
      <c r="B11" s="5" t="s">
        <v>15</v>
      </c>
      <c r="C11" s="1">
        <v>-36.900100000000002</v>
      </c>
      <c r="D11" s="1">
        <v>-56.680799999999998</v>
      </c>
      <c r="E11" s="1">
        <v>121.38</v>
      </c>
      <c r="F11" s="14">
        <v>47</v>
      </c>
      <c r="H11" s="2">
        <v>3.0888086659999998</v>
      </c>
      <c r="I11" s="2">
        <v>2.8747238959999999</v>
      </c>
      <c r="J11" s="2">
        <v>2.765750395</v>
      </c>
      <c r="K11" s="2">
        <v>2.66551099</v>
      </c>
      <c r="L11" s="2">
        <v>2.5925245929999998</v>
      </c>
      <c r="M11" s="2">
        <v>2.539066863</v>
      </c>
      <c r="N11" s="24"/>
      <c r="O11" s="25">
        <f t="shared" si="1"/>
        <v>1</v>
      </c>
      <c r="P11" s="25">
        <f t="shared" si="2"/>
        <v>1</v>
      </c>
      <c r="Q11" s="25">
        <f t="shared" si="3"/>
        <v>1</v>
      </c>
      <c r="R11" s="25">
        <f t="shared" si="4"/>
        <v>1</v>
      </c>
      <c r="S11" s="25">
        <f t="shared" si="5"/>
        <v>1</v>
      </c>
      <c r="T11" s="25">
        <f t="shared" si="6"/>
        <v>1</v>
      </c>
      <c r="U11" s="6"/>
    </row>
    <row r="12" spans="1:21" x14ac:dyDescent="0.25">
      <c r="A12" s="1">
        <v>8</v>
      </c>
      <c r="B12" s="5" t="s">
        <v>16</v>
      </c>
      <c r="C12" s="1">
        <v>-37.092199999999998</v>
      </c>
      <c r="D12" s="1">
        <v>-56.833399999999997</v>
      </c>
      <c r="E12" s="1">
        <v>121.09</v>
      </c>
      <c r="F12" s="14">
        <v>47</v>
      </c>
      <c r="H12" s="2">
        <v>1.416152927</v>
      </c>
      <c r="I12" s="2">
        <v>1.3014628580000001</v>
      </c>
      <c r="J12" s="2">
        <v>1.1887225180000001</v>
      </c>
      <c r="K12" s="2">
        <v>1.087883291</v>
      </c>
      <c r="L12" s="2">
        <v>1.007496663</v>
      </c>
      <c r="M12" s="2">
        <v>0.953395149</v>
      </c>
      <c r="N12" s="24"/>
      <c r="O12" s="25">
        <f t="shared" si="1"/>
        <v>2</v>
      </c>
      <c r="P12" s="25">
        <f t="shared" si="2"/>
        <v>2</v>
      </c>
      <c r="Q12" s="25">
        <f t="shared" si="3"/>
        <v>2</v>
      </c>
      <c r="R12" s="25">
        <f t="shared" si="4"/>
        <v>2</v>
      </c>
      <c r="S12" s="25">
        <f t="shared" si="5"/>
        <v>2</v>
      </c>
      <c r="T12" s="25">
        <f t="shared" si="6"/>
        <v>3</v>
      </c>
      <c r="U12" s="6"/>
    </row>
    <row r="13" spans="1:21" x14ac:dyDescent="0.25">
      <c r="A13" s="1">
        <v>9</v>
      </c>
      <c r="B13" s="5" t="s">
        <v>17</v>
      </c>
      <c r="C13" s="1">
        <v>-37.1175</v>
      </c>
      <c r="D13" s="1">
        <v>-56.854700000000001</v>
      </c>
      <c r="E13" s="1">
        <v>121.09</v>
      </c>
      <c r="F13" s="14">
        <v>47</v>
      </c>
      <c r="H13" s="2">
        <v>1.3299122487606061</v>
      </c>
      <c r="I13" s="2">
        <v>1.1024585284974582</v>
      </c>
      <c r="J13" s="2">
        <v>0.98659808517713632</v>
      </c>
      <c r="K13" s="2">
        <v>0.87998087056158525</v>
      </c>
      <c r="L13" s="2">
        <v>0.80213282192250812</v>
      </c>
      <c r="M13" s="2">
        <v>0.74514578837319734</v>
      </c>
      <c r="N13" s="24"/>
      <c r="O13" s="25">
        <f t="shared" si="1"/>
        <v>2</v>
      </c>
      <c r="P13" s="25">
        <f t="shared" si="2"/>
        <v>2</v>
      </c>
      <c r="Q13" s="25">
        <f t="shared" si="3"/>
        <v>3</v>
      </c>
      <c r="R13" s="25">
        <f t="shared" si="4"/>
        <v>3</v>
      </c>
      <c r="S13" s="25">
        <f t="shared" si="5"/>
        <v>3</v>
      </c>
      <c r="T13" s="25">
        <f t="shared" si="6"/>
        <v>3</v>
      </c>
      <c r="U13" s="6"/>
    </row>
    <row r="14" spans="1:21" x14ac:dyDescent="0.25">
      <c r="A14" s="1">
        <v>10</v>
      </c>
      <c r="B14" s="5" t="s">
        <v>18</v>
      </c>
      <c r="C14" s="1">
        <v>-37.142400000000002</v>
      </c>
      <c r="D14" s="1">
        <v>-56.874499999999998</v>
      </c>
      <c r="E14" s="1">
        <v>121.09</v>
      </c>
      <c r="F14" s="14">
        <v>47</v>
      </c>
      <c r="H14" s="2">
        <v>0.81919721700000003</v>
      </c>
      <c r="I14" s="2">
        <v>0.59585421199999999</v>
      </c>
      <c r="J14" s="2">
        <v>0.48207856599999999</v>
      </c>
      <c r="K14" s="2">
        <v>0.37799569300000002</v>
      </c>
      <c r="L14" s="2">
        <v>0.30096916800000001</v>
      </c>
      <c r="M14" s="2">
        <v>0.24499320599999999</v>
      </c>
      <c r="N14" s="24"/>
      <c r="O14" s="25">
        <f t="shared" si="1"/>
        <v>3</v>
      </c>
      <c r="P14" s="25">
        <f t="shared" si="2"/>
        <v>3</v>
      </c>
      <c r="Q14" s="25">
        <f t="shared" si="3"/>
        <v>4</v>
      </c>
      <c r="R14" s="25">
        <f t="shared" si="4"/>
        <v>4</v>
      </c>
      <c r="S14" s="25">
        <f t="shared" si="5"/>
        <v>4</v>
      </c>
      <c r="T14" s="25">
        <f t="shared" si="6"/>
        <v>4</v>
      </c>
      <c r="U14" s="6"/>
    </row>
    <row r="15" spans="1:21" x14ac:dyDescent="0.25">
      <c r="A15" s="1">
        <v>11</v>
      </c>
      <c r="B15" s="5" t="s">
        <v>19</v>
      </c>
      <c r="C15" s="1">
        <v>-37.173999999999999</v>
      </c>
      <c r="D15" s="1">
        <v>-56.897199999999998</v>
      </c>
      <c r="E15" s="1">
        <v>121.09</v>
      </c>
      <c r="F15" s="14">
        <v>47</v>
      </c>
      <c r="H15" s="2">
        <v>0.98845602200000005</v>
      </c>
      <c r="I15" s="2">
        <v>0.78174383700000005</v>
      </c>
      <c r="J15" s="2">
        <v>0.67646543100000001</v>
      </c>
      <c r="K15" s="2">
        <v>0.579197984</v>
      </c>
      <c r="L15" s="2">
        <v>0.50920463699999996</v>
      </c>
      <c r="M15" s="2">
        <v>0.457614356</v>
      </c>
      <c r="N15" s="24"/>
      <c r="O15" s="25">
        <f t="shared" si="1"/>
        <v>3</v>
      </c>
      <c r="P15" s="25">
        <f t="shared" si="2"/>
        <v>3</v>
      </c>
      <c r="Q15" s="25">
        <f t="shared" si="3"/>
        <v>3</v>
      </c>
      <c r="R15" s="25">
        <f t="shared" si="4"/>
        <v>3</v>
      </c>
      <c r="S15" s="25">
        <f t="shared" si="5"/>
        <v>3</v>
      </c>
      <c r="T15" s="25">
        <f t="shared" si="6"/>
        <v>4</v>
      </c>
      <c r="U15" s="6"/>
    </row>
    <row r="16" spans="1:21" x14ac:dyDescent="0.25">
      <c r="A16" s="1">
        <v>12</v>
      </c>
      <c r="B16" s="5" t="s">
        <v>20</v>
      </c>
      <c r="C16" s="1">
        <v>-37.246299999999998</v>
      </c>
      <c r="D16" s="1">
        <v>-56.954700000000003</v>
      </c>
      <c r="E16" s="1">
        <v>123.85</v>
      </c>
      <c r="F16" s="14">
        <v>45</v>
      </c>
      <c r="H16" s="2">
        <v>1.6940331302864049</v>
      </c>
      <c r="I16" s="2">
        <v>1.4584001101654245</v>
      </c>
      <c r="J16" s="2">
        <v>1.3306713385941835</v>
      </c>
      <c r="K16" s="2">
        <v>1.2240167823092691</v>
      </c>
      <c r="L16" s="2">
        <v>1.1067400911420426</v>
      </c>
      <c r="M16" s="2">
        <v>1.0314046658760594</v>
      </c>
      <c r="N16" s="24"/>
      <c r="O16" s="25">
        <f t="shared" si="1"/>
        <v>1</v>
      </c>
      <c r="P16" s="25">
        <f t="shared" si="2"/>
        <v>2</v>
      </c>
      <c r="Q16" s="25">
        <f t="shared" si="3"/>
        <v>2</v>
      </c>
      <c r="R16" s="25">
        <f t="shared" si="4"/>
        <v>2</v>
      </c>
      <c r="S16" s="25">
        <f t="shared" si="5"/>
        <v>2</v>
      </c>
      <c r="T16" s="25">
        <f t="shared" si="6"/>
        <v>2</v>
      </c>
      <c r="U16" s="6"/>
    </row>
    <row r="17" spans="1:21" x14ac:dyDescent="0.25">
      <c r="A17" s="1">
        <v>13</v>
      </c>
      <c r="B17" s="5" t="s">
        <v>21</v>
      </c>
      <c r="C17" s="1">
        <v>-37.2605</v>
      </c>
      <c r="D17" s="1">
        <v>-56.966700000000003</v>
      </c>
      <c r="E17" s="1">
        <v>123.85</v>
      </c>
      <c r="F17" s="14">
        <v>45</v>
      </c>
      <c r="H17" s="2">
        <v>1.569440156</v>
      </c>
      <c r="I17" s="2">
        <v>1.314486756</v>
      </c>
      <c r="J17" s="2">
        <v>1.175927551</v>
      </c>
      <c r="K17" s="2">
        <v>1.0597931519999999</v>
      </c>
      <c r="L17" s="2">
        <v>0.93124260199999997</v>
      </c>
      <c r="M17" s="2">
        <v>0.84898984099999997</v>
      </c>
      <c r="N17" s="24"/>
      <c r="O17" s="25">
        <f t="shared" si="1"/>
        <v>1</v>
      </c>
      <c r="P17" s="25">
        <f t="shared" si="2"/>
        <v>2</v>
      </c>
      <c r="Q17" s="25">
        <f t="shared" si="3"/>
        <v>2</v>
      </c>
      <c r="R17" s="25">
        <f t="shared" si="4"/>
        <v>2</v>
      </c>
      <c r="S17" s="25">
        <f t="shared" si="5"/>
        <v>3</v>
      </c>
      <c r="T17" s="25">
        <f t="shared" si="6"/>
        <v>3</v>
      </c>
      <c r="U17" s="6"/>
    </row>
    <row r="18" spans="1:21" x14ac:dyDescent="0.25">
      <c r="A18" s="1">
        <v>14</v>
      </c>
      <c r="B18" s="5" t="s">
        <v>22</v>
      </c>
      <c r="C18" s="1">
        <v>-37.330399999999997</v>
      </c>
      <c r="D18" s="1">
        <v>-57.018900000000002</v>
      </c>
      <c r="E18" s="1">
        <v>115.73</v>
      </c>
      <c r="F18" s="14">
        <v>45</v>
      </c>
      <c r="H18" s="2">
        <v>1.76575444</v>
      </c>
      <c r="I18" s="2">
        <v>1.5259050709999999</v>
      </c>
      <c r="J18" s="2">
        <v>1.3958849630000001</v>
      </c>
      <c r="K18" s="2">
        <v>1.287976411</v>
      </c>
      <c r="L18" s="2">
        <v>1.1679547450000001</v>
      </c>
      <c r="M18" s="2">
        <v>1.091352747</v>
      </c>
      <c r="N18" s="24"/>
      <c r="O18" s="25">
        <f t="shared" si="1"/>
        <v>1</v>
      </c>
      <c r="P18" s="25">
        <f t="shared" si="2"/>
        <v>1</v>
      </c>
      <c r="Q18" s="25">
        <f t="shared" si="3"/>
        <v>2</v>
      </c>
      <c r="R18" s="25">
        <f t="shared" si="4"/>
        <v>2</v>
      </c>
      <c r="S18" s="25">
        <f t="shared" si="5"/>
        <v>2</v>
      </c>
      <c r="T18" s="25">
        <f t="shared" si="6"/>
        <v>2</v>
      </c>
      <c r="U18" s="6"/>
    </row>
    <row r="19" spans="1:21" x14ac:dyDescent="0.25">
      <c r="A19" s="13">
        <v>15</v>
      </c>
      <c r="B19" s="5" t="s">
        <v>23</v>
      </c>
      <c r="C19" s="13">
        <v>-37.343699999999998</v>
      </c>
      <c r="D19" s="13">
        <v>-57.0276</v>
      </c>
      <c r="E19" s="1">
        <v>115.73</v>
      </c>
      <c r="F19" s="14">
        <v>45</v>
      </c>
      <c r="H19" s="11">
        <v>2.4912204799798898</v>
      </c>
      <c r="I19" s="11">
        <v>2.2507129213603987</v>
      </c>
      <c r="J19" s="11">
        <v>2.1203218677686859</v>
      </c>
      <c r="K19" s="11">
        <v>2.011357727629552</v>
      </c>
      <c r="L19" s="11">
        <v>1.8910288197848244</v>
      </c>
      <c r="M19" s="11">
        <v>1.8141966070113962</v>
      </c>
      <c r="N19" s="24"/>
      <c r="O19" s="25">
        <f t="shared" si="1"/>
        <v>1</v>
      </c>
      <c r="P19" s="25">
        <f t="shared" si="2"/>
        <v>1</v>
      </c>
      <c r="Q19" s="25">
        <f t="shared" si="3"/>
        <v>1</v>
      </c>
      <c r="R19" s="25">
        <f t="shared" si="4"/>
        <v>1</v>
      </c>
      <c r="S19" s="25">
        <f t="shared" si="5"/>
        <v>1</v>
      </c>
      <c r="T19" s="25">
        <f t="shared" si="6"/>
        <v>1</v>
      </c>
      <c r="U19" s="6"/>
    </row>
    <row r="20" spans="1:21" x14ac:dyDescent="0.25">
      <c r="A20" s="1">
        <v>16</v>
      </c>
      <c r="B20" s="5" t="s">
        <v>24</v>
      </c>
      <c r="C20" s="1">
        <v>-37.748100000000001</v>
      </c>
      <c r="D20" s="1">
        <v>-57.4208</v>
      </c>
      <c r="E20" s="1">
        <v>128.30000000000001</v>
      </c>
      <c r="F20" s="14">
        <v>39</v>
      </c>
      <c r="H20" s="2">
        <v>1.2683192169999999</v>
      </c>
      <c r="I20" s="2">
        <v>0.99658102999999998</v>
      </c>
      <c r="J20" s="2">
        <v>0.84350379099999995</v>
      </c>
      <c r="K20" s="2">
        <v>0.713540281</v>
      </c>
      <c r="L20" s="2">
        <v>0.56902551599999995</v>
      </c>
      <c r="M20" s="2">
        <v>0.47301750399999998</v>
      </c>
      <c r="N20" s="24"/>
      <c r="O20" s="25">
        <f t="shared" si="1"/>
        <v>2</v>
      </c>
      <c r="P20" s="25">
        <f t="shared" si="2"/>
        <v>3</v>
      </c>
      <c r="Q20" s="25">
        <f t="shared" si="3"/>
        <v>3</v>
      </c>
      <c r="R20" s="25">
        <f t="shared" si="4"/>
        <v>3</v>
      </c>
      <c r="S20" s="25">
        <f t="shared" si="5"/>
        <v>3</v>
      </c>
      <c r="T20" s="25">
        <f t="shared" si="6"/>
        <v>4</v>
      </c>
      <c r="U20" s="6"/>
    </row>
    <row r="21" spans="1:21" x14ac:dyDescent="0.25">
      <c r="A21" s="1">
        <v>17</v>
      </c>
      <c r="B21" s="5" t="s">
        <v>25</v>
      </c>
      <c r="C21" s="1">
        <v>-37.777299999999997</v>
      </c>
      <c r="D21" s="1">
        <v>-57.448999999999998</v>
      </c>
      <c r="E21" s="1">
        <v>126.04</v>
      </c>
      <c r="F21" s="14">
        <v>39</v>
      </c>
      <c r="H21" s="2">
        <v>4.4634196529999999</v>
      </c>
      <c r="I21" s="2">
        <v>4.1257382690000002</v>
      </c>
      <c r="J21" s="2">
        <v>3.9370050619999999</v>
      </c>
      <c r="K21" s="2">
        <v>3.7788326329999999</v>
      </c>
      <c r="L21" s="2">
        <v>3.6010045449999999</v>
      </c>
      <c r="M21" s="2">
        <v>3.4844638400000001</v>
      </c>
      <c r="N21" s="24"/>
      <c r="O21" s="25">
        <f t="shared" si="1"/>
        <v>1</v>
      </c>
      <c r="P21" s="25">
        <f t="shared" si="2"/>
        <v>1</v>
      </c>
      <c r="Q21" s="25">
        <f t="shared" si="3"/>
        <v>1</v>
      </c>
      <c r="R21" s="25">
        <f t="shared" si="4"/>
        <v>1</v>
      </c>
      <c r="S21" s="25">
        <f t="shared" si="5"/>
        <v>1</v>
      </c>
      <c r="T21" s="25">
        <f t="shared" si="6"/>
        <v>1</v>
      </c>
      <c r="U21" s="6"/>
    </row>
    <row r="22" spans="1:21" x14ac:dyDescent="0.25">
      <c r="A22" s="1">
        <v>18</v>
      </c>
      <c r="B22" s="5" t="s">
        <v>26</v>
      </c>
      <c r="C22" s="1">
        <v>-37.781599999999997</v>
      </c>
      <c r="D22" s="1">
        <v>-57.453499999999998</v>
      </c>
      <c r="E22" s="1">
        <v>126.04</v>
      </c>
      <c r="F22" s="14">
        <v>39</v>
      </c>
      <c r="H22" s="2">
        <v>5.8805412529999996</v>
      </c>
      <c r="I22" s="2">
        <v>5.5455782039999999</v>
      </c>
      <c r="J22" s="2">
        <v>5.3583534860000004</v>
      </c>
      <c r="K22" s="2">
        <v>5.2013768819999999</v>
      </c>
      <c r="L22" s="2">
        <v>5.0249718369999998</v>
      </c>
      <c r="M22" s="2">
        <v>4.909277984</v>
      </c>
      <c r="N22" s="24"/>
      <c r="O22" s="25">
        <f t="shared" si="1"/>
        <v>1</v>
      </c>
      <c r="P22" s="25">
        <f t="shared" si="2"/>
        <v>1</v>
      </c>
      <c r="Q22" s="25">
        <f t="shared" si="3"/>
        <v>1</v>
      </c>
      <c r="R22" s="25">
        <f t="shared" si="4"/>
        <v>1</v>
      </c>
      <c r="S22" s="25">
        <f t="shared" si="5"/>
        <v>1</v>
      </c>
      <c r="T22" s="25">
        <f t="shared" si="6"/>
        <v>1</v>
      </c>
      <c r="U22" s="6"/>
    </row>
    <row r="23" spans="1:21" x14ac:dyDescent="0.25">
      <c r="A23" s="1">
        <v>19</v>
      </c>
      <c r="B23" s="5" t="s">
        <v>27</v>
      </c>
      <c r="C23" s="1">
        <v>-37.828800000000001</v>
      </c>
      <c r="D23" s="1">
        <v>-57.492100000000001</v>
      </c>
      <c r="E23" s="1">
        <v>123.98</v>
      </c>
      <c r="F23" s="14">
        <v>39</v>
      </c>
      <c r="H23" s="2">
        <v>3.5142632709999999</v>
      </c>
      <c r="I23" s="2">
        <v>3.2319816440000002</v>
      </c>
      <c r="J23" s="2">
        <v>3.0734134360000001</v>
      </c>
      <c r="K23" s="2">
        <v>2.9400779720000001</v>
      </c>
      <c r="L23" s="2">
        <v>2.789614571</v>
      </c>
      <c r="M23" s="2">
        <v>2.6905589669999999</v>
      </c>
      <c r="N23" s="24"/>
      <c r="O23" s="25">
        <f t="shared" si="1"/>
        <v>1</v>
      </c>
      <c r="P23" s="25">
        <f t="shared" si="2"/>
        <v>1</v>
      </c>
      <c r="Q23" s="25">
        <f t="shared" si="3"/>
        <v>1</v>
      </c>
      <c r="R23" s="25">
        <f t="shared" si="4"/>
        <v>1</v>
      </c>
      <c r="S23" s="25">
        <f t="shared" si="5"/>
        <v>1</v>
      </c>
      <c r="T23" s="25">
        <f t="shared" si="6"/>
        <v>1</v>
      </c>
      <c r="U23" s="6"/>
    </row>
    <row r="24" spans="1:21" x14ac:dyDescent="0.25">
      <c r="A24" s="1">
        <v>20</v>
      </c>
      <c r="B24" s="5" t="s">
        <v>28</v>
      </c>
      <c r="C24" s="1">
        <v>-37.847299999999997</v>
      </c>
      <c r="D24" s="1">
        <v>-57.5045</v>
      </c>
      <c r="E24" s="1">
        <v>121.4</v>
      </c>
      <c r="F24" s="14">
        <v>39</v>
      </c>
      <c r="H24" s="2">
        <v>4.3762587819999998</v>
      </c>
      <c r="I24" s="2">
        <v>4.1138707319999996</v>
      </c>
      <c r="J24" s="2">
        <v>3.9654939809999998</v>
      </c>
      <c r="K24" s="2">
        <v>3.841657777</v>
      </c>
      <c r="L24" s="2">
        <v>3.7010203910000001</v>
      </c>
      <c r="M24" s="2">
        <v>3.6082496750000002</v>
      </c>
      <c r="N24" s="24"/>
      <c r="O24" s="25">
        <f t="shared" si="1"/>
        <v>1</v>
      </c>
      <c r="P24" s="25">
        <f t="shared" si="2"/>
        <v>1</v>
      </c>
      <c r="Q24" s="25">
        <f t="shared" si="3"/>
        <v>1</v>
      </c>
      <c r="R24" s="25">
        <f t="shared" si="4"/>
        <v>1</v>
      </c>
      <c r="S24" s="25">
        <f t="shared" si="5"/>
        <v>1</v>
      </c>
      <c r="T24" s="25">
        <f t="shared" si="6"/>
        <v>1</v>
      </c>
      <c r="U24" s="6"/>
    </row>
    <row r="25" spans="1:21" x14ac:dyDescent="0.25">
      <c r="A25" s="1">
        <v>21</v>
      </c>
      <c r="B25" s="5" t="s">
        <v>29</v>
      </c>
      <c r="C25" s="1">
        <v>-37.865099999999998</v>
      </c>
      <c r="D25" s="1">
        <v>-57.512799999999999</v>
      </c>
      <c r="E25" s="1">
        <v>106.94</v>
      </c>
      <c r="F25" s="14">
        <v>39</v>
      </c>
      <c r="H25" s="2">
        <v>7.1618083690000001</v>
      </c>
      <c r="I25" s="2">
        <v>6.8763653759999999</v>
      </c>
      <c r="J25" s="2">
        <v>6.7158042120000001</v>
      </c>
      <c r="K25" s="2">
        <v>6.5808193050000003</v>
      </c>
      <c r="L25" s="2">
        <v>6.4286263090000002</v>
      </c>
      <c r="M25" s="2">
        <v>6.328577557</v>
      </c>
      <c r="N25" s="24"/>
      <c r="O25" s="25">
        <f t="shared" si="1"/>
        <v>1</v>
      </c>
      <c r="P25" s="25">
        <f t="shared" si="2"/>
        <v>1</v>
      </c>
      <c r="Q25" s="25">
        <f t="shared" si="3"/>
        <v>1</v>
      </c>
      <c r="R25" s="25">
        <f t="shared" si="4"/>
        <v>1</v>
      </c>
      <c r="S25" s="25">
        <f t="shared" si="5"/>
        <v>1</v>
      </c>
      <c r="T25" s="25">
        <f t="shared" si="6"/>
        <v>1</v>
      </c>
      <c r="U25" s="6"/>
    </row>
    <row r="26" spans="1:21" x14ac:dyDescent="0.25">
      <c r="A26" s="1">
        <v>22</v>
      </c>
      <c r="B26" s="5" t="s">
        <v>30</v>
      </c>
      <c r="C26" s="1">
        <v>-37.870899999999999</v>
      </c>
      <c r="D26" s="1">
        <v>-57.514899999999997</v>
      </c>
      <c r="E26" s="1">
        <v>106.94</v>
      </c>
      <c r="F26" s="14">
        <v>39</v>
      </c>
      <c r="H26" s="2">
        <v>6.9100013420000002</v>
      </c>
      <c r="I26" s="2">
        <v>6.5806226270000003</v>
      </c>
      <c r="J26" s="2">
        <v>6.3967505090000003</v>
      </c>
      <c r="K26" s="2">
        <v>6.2424646800000003</v>
      </c>
      <c r="L26" s="2">
        <v>6.0690829590000002</v>
      </c>
      <c r="M26" s="2">
        <v>5.9554250680000003</v>
      </c>
      <c r="N26" s="24"/>
      <c r="O26" s="25">
        <f t="shared" si="1"/>
        <v>1</v>
      </c>
      <c r="P26" s="25">
        <f t="shared" si="2"/>
        <v>1</v>
      </c>
      <c r="Q26" s="25">
        <f t="shared" si="3"/>
        <v>1</v>
      </c>
      <c r="R26" s="25">
        <f t="shared" si="4"/>
        <v>1</v>
      </c>
      <c r="S26" s="25">
        <f t="shared" si="5"/>
        <v>1</v>
      </c>
      <c r="T26" s="25">
        <f t="shared" si="6"/>
        <v>1</v>
      </c>
      <c r="U26" s="6"/>
    </row>
    <row r="27" spans="1:21" x14ac:dyDescent="0.25">
      <c r="A27" s="1">
        <v>23</v>
      </c>
      <c r="B27" s="5" t="s">
        <v>31</v>
      </c>
      <c r="C27" s="1">
        <v>-37.882300000000001</v>
      </c>
      <c r="D27" s="1">
        <v>-57.517499999999998</v>
      </c>
      <c r="E27" s="1">
        <v>106.94</v>
      </c>
      <c r="F27" s="14">
        <v>39</v>
      </c>
      <c r="H27" s="2">
        <v>7.4861110100000001</v>
      </c>
      <c r="I27" s="2">
        <v>7.0997146950000003</v>
      </c>
      <c r="J27" s="2">
        <v>6.8848756160000004</v>
      </c>
      <c r="K27" s="2">
        <v>6.706720325</v>
      </c>
      <c r="L27" s="2">
        <v>6.5053130890000004</v>
      </c>
      <c r="M27" s="2">
        <v>6.3737648880000002</v>
      </c>
      <c r="N27" s="24"/>
      <c r="O27" s="25">
        <f t="shared" si="1"/>
        <v>1</v>
      </c>
      <c r="P27" s="25">
        <f t="shared" si="2"/>
        <v>1</v>
      </c>
      <c r="Q27" s="25">
        <f t="shared" si="3"/>
        <v>1</v>
      </c>
      <c r="R27" s="25">
        <f t="shared" si="4"/>
        <v>1</v>
      </c>
      <c r="S27" s="25">
        <f t="shared" si="5"/>
        <v>1</v>
      </c>
      <c r="T27" s="25">
        <f t="shared" si="6"/>
        <v>1</v>
      </c>
      <c r="U27" s="6"/>
    </row>
    <row r="28" spans="1:21" x14ac:dyDescent="0.25">
      <c r="A28" s="1">
        <v>24</v>
      </c>
      <c r="B28" s="5" t="s">
        <v>32</v>
      </c>
      <c r="C28" s="1">
        <v>-37.9328</v>
      </c>
      <c r="D28" s="1">
        <v>-57.530999999999999</v>
      </c>
      <c r="E28" s="1">
        <v>102.25</v>
      </c>
      <c r="F28" s="14">
        <v>39</v>
      </c>
      <c r="H28" s="2">
        <v>7.3578995389999999</v>
      </c>
      <c r="I28" s="2">
        <v>7.1008262970000002</v>
      </c>
      <c r="J28" s="2">
        <v>6.9562491509999997</v>
      </c>
      <c r="K28" s="2">
        <v>6.8344719390000002</v>
      </c>
      <c r="L28" s="2">
        <v>6.6968278029999997</v>
      </c>
      <c r="M28" s="2">
        <v>6.6061243469999997</v>
      </c>
      <c r="N28" s="24"/>
      <c r="O28" s="25">
        <f t="shared" si="1"/>
        <v>1</v>
      </c>
      <c r="P28" s="25">
        <f t="shared" si="2"/>
        <v>1</v>
      </c>
      <c r="Q28" s="25">
        <f t="shared" si="3"/>
        <v>1</v>
      </c>
      <c r="R28" s="25">
        <f t="shared" si="4"/>
        <v>1</v>
      </c>
      <c r="S28" s="25">
        <f t="shared" si="5"/>
        <v>1</v>
      </c>
      <c r="T28" s="25">
        <f t="shared" si="6"/>
        <v>1</v>
      </c>
      <c r="U28" s="6"/>
    </row>
    <row r="29" spans="1:21" x14ac:dyDescent="0.25">
      <c r="A29" s="1">
        <v>25</v>
      </c>
      <c r="B29" s="5" t="s">
        <v>33</v>
      </c>
      <c r="C29" s="1">
        <v>-37.945999999999998</v>
      </c>
      <c r="D29" s="1">
        <v>-57.534300000000002</v>
      </c>
      <c r="E29" s="1">
        <v>102.25</v>
      </c>
      <c r="F29" s="14">
        <v>39</v>
      </c>
      <c r="H29" s="2">
        <v>7.0043089519999997</v>
      </c>
      <c r="I29" s="2">
        <v>6.6929209680000001</v>
      </c>
      <c r="J29" s="2">
        <v>6.5187928509999997</v>
      </c>
      <c r="K29" s="2">
        <v>6.3725972110000004</v>
      </c>
      <c r="L29" s="2">
        <v>6.2081651259999999</v>
      </c>
      <c r="M29" s="2">
        <v>6.1002308840000001</v>
      </c>
      <c r="N29" s="24"/>
      <c r="O29" s="25">
        <f t="shared" si="1"/>
        <v>1</v>
      </c>
      <c r="P29" s="25">
        <f t="shared" si="2"/>
        <v>1</v>
      </c>
      <c r="Q29" s="25">
        <f t="shared" si="3"/>
        <v>1</v>
      </c>
      <c r="R29" s="25">
        <f t="shared" si="4"/>
        <v>1</v>
      </c>
      <c r="S29" s="25">
        <f t="shared" si="5"/>
        <v>1</v>
      </c>
      <c r="T29" s="25">
        <f t="shared" si="6"/>
        <v>1</v>
      </c>
      <c r="U29" s="6"/>
    </row>
    <row r="30" spans="1:21" x14ac:dyDescent="0.25">
      <c r="A30" s="1">
        <v>26</v>
      </c>
      <c r="B30" s="5" t="s">
        <v>34</v>
      </c>
      <c r="C30" s="1">
        <v>-37.979799999999997</v>
      </c>
      <c r="D30" s="1">
        <v>-57.543100000000003</v>
      </c>
      <c r="E30" s="1">
        <v>96.89</v>
      </c>
      <c r="F30" s="15">
        <v>38</v>
      </c>
      <c r="H30" s="2">
        <v>4.6061884429999997</v>
      </c>
      <c r="I30" s="2">
        <v>4.3073391990000003</v>
      </c>
      <c r="J30" s="2">
        <v>4.1462578969999999</v>
      </c>
      <c r="K30" s="2">
        <v>4.0125755859999996</v>
      </c>
      <c r="L30" s="2">
        <v>3.8620044199999999</v>
      </c>
      <c r="M30" s="2">
        <v>3.7594940120000002</v>
      </c>
      <c r="N30" s="24"/>
      <c r="O30" s="25">
        <f t="shared" si="1"/>
        <v>1</v>
      </c>
      <c r="P30" s="25">
        <f t="shared" si="2"/>
        <v>1</v>
      </c>
      <c r="Q30" s="25">
        <f t="shared" si="3"/>
        <v>1</v>
      </c>
      <c r="R30" s="25">
        <f t="shared" si="4"/>
        <v>1</v>
      </c>
      <c r="S30" s="25">
        <f t="shared" si="5"/>
        <v>1</v>
      </c>
      <c r="T30" s="25">
        <f t="shared" si="6"/>
        <v>1</v>
      </c>
      <c r="U30" s="6"/>
    </row>
    <row r="31" spans="1:21" x14ac:dyDescent="0.25">
      <c r="A31" s="1">
        <v>27</v>
      </c>
      <c r="B31" s="5" t="s">
        <v>35</v>
      </c>
      <c r="C31" s="1">
        <v>-38.001600000000003</v>
      </c>
      <c r="D31" s="1">
        <v>-57.540599999999998</v>
      </c>
      <c r="E31" s="1">
        <v>96.09</v>
      </c>
      <c r="F31" s="15">
        <v>38</v>
      </c>
      <c r="H31" s="2">
        <v>1.632757075</v>
      </c>
      <c r="I31" s="2">
        <v>1.3977648170000001</v>
      </c>
      <c r="J31" s="2">
        <v>1.2660944190000001</v>
      </c>
      <c r="K31" s="2">
        <v>1.152681877</v>
      </c>
      <c r="L31" s="2">
        <v>1.0205869409999999</v>
      </c>
      <c r="M31" s="2">
        <v>0.92962108600000004</v>
      </c>
      <c r="N31" s="24"/>
      <c r="O31" s="25">
        <f t="shared" si="1"/>
        <v>1</v>
      </c>
      <c r="P31" s="25">
        <f t="shared" si="2"/>
        <v>2</v>
      </c>
      <c r="Q31" s="25">
        <f t="shared" si="3"/>
        <v>2</v>
      </c>
      <c r="R31" s="25">
        <f t="shared" si="4"/>
        <v>2</v>
      </c>
      <c r="S31" s="25">
        <f t="shared" si="5"/>
        <v>2</v>
      </c>
      <c r="T31" s="25">
        <f t="shared" si="6"/>
        <v>3</v>
      </c>
      <c r="U31" s="6"/>
    </row>
    <row r="32" spans="1:21" x14ac:dyDescent="0.25">
      <c r="A32" s="1">
        <v>28</v>
      </c>
      <c r="B32" s="5" t="s">
        <v>36</v>
      </c>
      <c r="C32" s="1">
        <v>-38.028100000000002</v>
      </c>
      <c r="D32" s="1">
        <v>-57.530999999999999</v>
      </c>
      <c r="E32" s="1">
        <v>106.8</v>
      </c>
      <c r="F32" s="15">
        <v>38</v>
      </c>
      <c r="H32" s="2">
        <v>1.726068376</v>
      </c>
      <c r="I32" s="2">
        <v>1.64250136</v>
      </c>
      <c r="J32" s="2">
        <v>1.504356781</v>
      </c>
      <c r="K32" s="2">
        <v>1.3555415260000001</v>
      </c>
      <c r="L32" s="2">
        <v>1.2303006990000001</v>
      </c>
      <c r="M32" s="2">
        <v>1.1244307419999999</v>
      </c>
      <c r="N32" s="24"/>
      <c r="O32" s="25">
        <f t="shared" si="1"/>
        <v>1</v>
      </c>
      <c r="P32" s="25">
        <f t="shared" si="2"/>
        <v>1</v>
      </c>
      <c r="Q32" s="25">
        <f t="shared" si="3"/>
        <v>1</v>
      </c>
      <c r="R32" s="25">
        <f t="shared" si="4"/>
        <v>2</v>
      </c>
      <c r="S32" s="25">
        <f t="shared" si="5"/>
        <v>2</v>
      </c>
      <c r="T32" s="25">
        <f t="shared" si="6"/>
        <v>2</v>
      </c>
      <c r="U32" s="6"/>
    </row>
    <row r="33" spans="1:21" x14ac:dyDescent="0.25">
      <c r="A33" s="1">
        <v>29</v>
      </c>
      <c r="B33" s="5" t="s">
        <v>37</v>
      </c>
      <c r="C33" s="1">
        <v>-38.067500000000003</v>
      </c>
      <c r="D33" s="1">
        <v>-57.5413</v>
      </c>
      <c r="E33" s="1">
        <v>102.71</v>
      </c>
      <c r="F33" s="15">
        <v>38</v>
      </c>
      <c r="H33" s="2">
        <v>7.3355439650000003</v>
      </c>
      <c r="I33" s="2">
        <v>7.0806473199999997</v>
      </c>
      <c r="J33" s="2">
        <v>6.9399656299999997</v>
      </c>
      <c r="K33" s="2">
        <v>6.8198449200000004</v>
      </c>
      <c r="L33" s="2">
        <v>6.6808162109999998</v>
      </c>
      <c r="M33" s="2">
        <v>6.5857252429999997</v>
      </c>
      <c r="N33" s="24"/>
      <c r="O33" s="25">
        <f t="shared" si="1"/>
        <v>1</v>
      </c>
      <c r="P33" s="25">
        <f t="shared" si="2"/>
        <v>1</v>
      </c>
      <c r="Q33" s="25">
        <f t="shared" si="3"/>
        <v>1</v>
      </c>
      <c r="R33" s="25">
        <f t="shared" si="4"/>
        <v>1</v>
      </c>
      <c r="S33" s="25">
        <f t="shared" si="5"/>
        <v>1</v>
      </c>
      <c r="T33" s="25">
        <f t="shared" si="6"/>
        <v>1</v>
      </c>
      <c r="U33" s="6"/>
    </row>
    <row r="34" spans="1:21" x14ac:dyDescent="0.25">
      <c r="A34" s="1">
        <v>30</v>
      </c>
      <c r="B34" s="5" t="s">
        <v>38</v>
      </c>
      <c r="C34" s="1">
        <v>-38.089399999999998</v>
      </c>
      <c r="D34" s="1">
        <v>-57.541899999999998</v>
      </c>
      <c r="E34" s="1">
        <v>117.16</v>
      </c>
      <c r="F34" s="15">
        <v>37</v>
      </c>
      <c r="H34" s="2">
        <v>3.1436484170000001</v>
      </c>
      <c r="I34" s="2">
        <v>2.8434546369999998</v>
      </c>
      <c r="J34" s="2">
        <v>2.6796703119999998</v>
      </c>
      <c r="K34" s="2">
        <v>2.5151098950000002</v>
      </c>
      <c r="L34" s="2">
        <v>2.3692146630000002</v>
      </c>
      <c r="M34" s="2">
        <v>2.2542404839999999</v>
      </c>
      <c r="N34" s="24"/>
      <c r="O34" s="25">
        <f t="shared" si="1"/>
        <v>1</v>
      </c>
      <c r="P34" s="25">
        <f t="shared" si="2"/>
        <v>1</v>
      </c>
      <c r="Q34" s="25">
        <f t="shared" si="3"/>
        <v>1</v>
      </c>
      <c r="R34" s="25">
        <f t="shared" si="4"/>
        <v>1</v>
      </c>
      <c r="S34" s="25">
        <f t="shared" si="5"/>
        <v>1</v>
      </c>
      <c r="T34" s="25">
        <f t="shared" si="6"/>
        <v>1</v>
      </c>
      <c r="U34" s="6"/>
    </row>
    <row r="35" spans="1:21" x14ac:dyDescent="0.25">
      <c r="A35" s="1">
        <v>31</v>
      </c>
      <c r="B35" s="5" t="s">
        <v>39</v>
      </c>
      <c r="C35" s="1">
        <v>-38.102499999999999</v>
      </c>
      <c r="D35" s="1">
        <v>-57.555700000000002</v>
      </c>
      <c r="E35" s="1">
        <v>166.28</v>
      </c>
      <c r="F35" s="15">
        <v>37</v>
      </c>
      <c r="H35" s="2">
        <v>4.2924553019999996</v>
      </c>
      <c r="I35" s="2">
        <v>4.0074506679999997</v>
      </c>
      <c r="J35" s="2">
        <v>3.8467533029999998</v>
      </c>
      <c r="K35" s="2">
        <v>3.6849350109999999</v>
      </c>
      <c r="L35" s="2">
        <v>3.53628528</v>
      </c>
      <c r="M35" s="2">
        <v>3.415157818</v>
      </c>
      <c r="N35" s="24"/>
      <c r="O35" s="25">
        <f t="shared" si="1"/>
        <v>1</v>
      </c>
      <c r="P35" s="25">
        <f t="shared" si="2"/>
        <v>1</v>
      </c>
      <c r="Q35" s="25">
        <f t="shared" si="3"/>
        <v>1</v>
      </c>
      <c r="R35" s="25">
        <f t="shared" si="4"/>
        <v>1</v>
      </c>
      <c r="S35" s="25">
        <f t="shared" si="5"/>
        <v>1</v>
      </c>
      <c r="T35" s="25">
        <f t="shared" si="6"/>
        <v>1</v>
      </c>
      <c r="U35" s="6"/>
    </row>
    <row r="36" spans="1:21" x14ac:dyDescent="0.25">
      <c r="A36" s="1">
        <v>32</v>
      </c>
      <c r="B36" s="5" t="s">
        <v>40</v>
      </c>
      <c r="C36" s="1">
        <v>-38.211500000000001</v>
      </c>
      <c r="D36" s="1">
        <v>-57.698900000000002</v>
      </c>
      <c r="E36" s="1">
        <v>137.91</v>
      </c>
      <c r="F36" s="14">
        <v>35</v>
      </c>
      <c r="H36" s="2">
        <v>2.0595953279999999</v>
      </c>
      <c r="I36" s="2">
        <v>1.7788788719999999</v>
      </c>
      <c r="J36" s="2">
        <v>1.619288423</v>
      </c>
      <c r="K36" s="2">
        <v>1.4801633789999999</v>
      </c>
      <c r="L36" s="2">
        <v>1.317648398</v>
      </c>
      <c r="M36" s="2">
        <v>1.207362448</v>
      </c>
      <c r="N36" s="24"/>
      <c r="O36" s="25">
        <f t="shared" si="1"/>
        <v>1</v>
      </c>
      <c r="P36" s="25">
        <f t="shared" si="2"/>
        <v>1</v>
      </c>
      <c r="Q36" s="25">
        <f t="shared" si="3"/>
        <v>1</v>
      </c>
      <c r="R36" s="25">
        <f t="shared" si="4"/>
        <v>2</v>
      </c>
      <c r="S36" s="25">
        <f t="shared" si="5"/>
        <v>2</v>
      </c>
      <c r="T36" s="25">
        <f t="shared" si="6"/>
        <v>2</v>
      </c>
      <c r="U36" s="6"/>
    </row>
    <row r="37" spans="1:21" x14ac:dyDescent="0.25">
      <c r="A37" s="1">
        <v>33</v>
      </c>
      <c r="B37" s="5" t="s">
        <v>41</v>
      </c>
      <c r="C37" s="1">
        <v>-38.2684</v>
      </c>
      <c r="D37" s="1">
        <v>-57.823099999999997</v>
      </c>
      <c r="E37" s="1">
        <v>134.46</v>
      </c>
      <c r="F37" s="14">
        <v>33</v>
      </c>
      <c r="H37" s="2">
        <v>4.6275537919999996</v>
      </c>
      <c r="I37" s="2">
        <v>4.3474716779999998</v>
      </c>
      <c r="J37" s="2">
        <v>4.1878286090000003</v>
      </c>
      <c r="K37" s="2">
        <v>4.0502261700000002</v>
      </c>
      <c r="L37" s="2">
        <v>3.8904484500000001</v>
      </c>
      <c r="M37" s="2">
        <v>3.7829944389999999</v>
      </c>
      <c r="N37" s="24"/>
      <c r="O37" s="25">
        <f t="shared" si="1"/>
        <v>1</v>
      </c>
      <c r="P37" s="25">
        <f t="shared" si="2"/>
        <v>1</v>
      </c>
      <c r="Q37" s="25">
        <f t="shared" si="3"/>
        <v>1</v>
      </c>
      <c r="R37" s="25">
        <f t="shared" si="4"/>
        <v>1</v>
      </c>
      <c r="S37" s="25">
        <f t="shared" si="5"/>
        <v>1</v>
      </c>
      <c r="T37" s="25">
        <f t="shared" si="6"/>
        <v>1</v>
      </c>
      <c r="U37" s="6"/>
    </row>
    <row r="38" spans="1:21" x14ac:dyDescent="0.25">
      <c r="A38" s="1">
        <v>34</v>
      </c>
      <c r="B38" s="5" t="s">
        <v>42</v>
      </c>
      <c r="C38" s="1">
        <v>-38.275399999999998</v>
      </c>
      <c r="D38" s="1">
        <v>-57.8322</v>
      </c>
      <c r="E38" s="1">
        <v>134.46</v>
      </c>
      <c r="F38" s="14">
        <v>33</v>
      </c>
      <c r="H38" s="2">
        <v>6.8734797759999999</v>
      </c>
      <c r="I38" s="2">
        <v>6.5580247930000004</v>
      </c>
      <c r="J38" s="2">
        <v>6.3735426869999996</v>
      </c>
      <c r="K38" s="2">
        <v>6.2270131070000003</v>
      </c>
      <c r="L38" s="2">
        <v>6.0507704069999999</v>
      </c>
      <c r="M38" s="2">
        <v>5.933041674</v>
      </c>
      <c r="N38" s="24"/>
      <c r="O38" s="25">
        <f t="shared" si="1"/>
        <v>1</v>
      </c>
      <c r="P38" s="25">
        <f t="shared" si="2"/>
        <v>1</v>
      </c>
      <c r="Q38" s="25">
        <f t="shared" si="3"/>
        <v>1</v>
      </c>
      <c r="R38" s="25">
        <f t="shared" si="4"/>
        <v>1</v>
      </c>
      <c r="S38" s="25">
        <f t="shared" si="5"/>
        <v>1</v>
      </c>
      <c r="T38" s="25">
        <f t="shared" si="6"/>
        <v>1</v>
      </c>
      <c r="U38" s="6"/>
    </row>
    <row r="39" spans="1:21" x14ac:dyDescent="0.25">
      <c r="A39" s="1">
        <v>35</v>
      </c>
      <c r="B39" s="5" t="s">
        <v>43</v>
      </c>
      <c r="C39" s="1">
        <v>-38.298099999999998</v>
      </c>
      <c r="D39" s="1">
        <v>-57.858600000000003</v>
      </c>
      <c r="E39" s="1">
        <v>156.34</v>
      </c>
      <c r="F39" s="14">
        <v>33</v>
      </c>
      <c r="H39" s="2">
        <v>7.5742876060000004</v>
      </c>
      <c r="I39" s="2">
        <v>7.2382287549999997</v>
      </c>
      <c r="J39" s="2">
        <v>7.0472286220000004</v>
      </c>
      <c r="K39" s="2">
        <v>6.8835270499999996</v>
      </c>
      <c r="L39" s="2">
        <v>6.694500251</v>
      </c>
      <c r="M39" s="2">
        <v>6.5683552589999996</v>
      </c>
      <c r="N39" s="24"/>
      <c r="O39" s="25">
        <f t="shared" si="1"/>
        <v>1</v>
      </c>
      <c r="P39" s="25">
        <f t="shared" si="2"/>
        <v>1</v>
      </c>
      <c r="Q39" s="25">
        <f t="shared" si="3"/>
        <v>1</v>
      </c>
      <c r="R39" s="25">
        <f t="shared" si="4"/>
        <v>1</v>
      </c>
      <c r="S39" s="25">
        <f t="shared" si="5"/>
        <v>1</v>
      </c>
      <c r="T39" s="25">
        <f t="shared" si="6"/>
        <v>1</v>
      </c>
      <c r="U39" s="6"/>
    </row>
    <row r="40" spans="1:21" x14ac:dyDescent="0.25">
      <c r="A40" s="1">
        <v>36</v>
      </c>
      <c r="B40" s="5" t="s">
        <v>44</v>
      </c>
      <c r="C40" s="1">
        <v>-38.347299999999997</v>
      </c>
      <c r="D40" s="1">
        <v>-57.988</v>
      </c>
      <c r="E40" s="1">
        <v>146.96</v>
      </c>
      <c r="F40" s="14">
        <v>33</v>
      </c>
      <c r="H40" s="2">
        <v>4.654221304</v>
      </c>
      <c r="I40" s="2">
        <v>4.3569993839999999</v>
      </c>
      <c r="J40" s="2">
        <v>4.1885237249999996</v>
      </c>
      <c r="K40" s="2">
        <v>4.0439904029999996</v>
      </c>
      <c r="L40" s="2">
        <v>3.87835704</v>
      </c>
      <c r="M40" s="2">
        <v>3.7678267029999999</v>
      </c>
      <c r="N40" s="24"/>
      <c r="O40" s="25">
        <f t="shared" si="1"/>
        <v>1</v>
      </c>
      <c r="P40" s="25">
        <f t="shared" si="2"/>
        <v>1</v>
      </c>
      <c r="Q40" s="25">
        <f t="shared" si="3"/>
        <v>1</v>
      </c>
      <c r="R40" s="25">
        <f t="shared" si="4"/>
        <v>1</v>
      </c>
      <c r="S40" s="25">
        <f t="shared" si="5"/>
        <v>1</v>
      </c>
      <c r="T40" s="25">
        <f t="shared" si="6"/>
        <v>1</v>
      </c>
      <c r="U40" s="6"/>
    </row>
    <row r="41" spans="1:21" x14ac:dyDescent="0.25">
      <c r="A41" s="1">
        <v>37</v>
      </c>
      <c r="B41" s="5" t="s">
        <v>45</v>
      </c>
      <c r="C41" s="1">
        <v>-38.351199999999999</v>
      </c>
      <c r="D41" s="1">
        <v>-57.996400000000001</v>
      </c>
      <c r="E41" s="1">
        <v>146.96</v>
      </c>
      <c r="F41" s="14">
        <v>33</v>
      </c>
      <c r="H41" s="2">
        <v>3.2303521769999999</v>
      </c>
      <c r="I41" s="2">
        <v>2.9340775799999999</v>
      </c>
      <c r="J41" s="2">
        <v>2.762788955</v>
      </c>
      <c r="K41" s="2">
        <v>2.6172464309999999</v>
      </c>
      <c r="L41" s="2">
        <v>2.4501112460000001</v>
      </c>
      <c r="M41" s="2">
        <v>2.3385240170000001</v>
      </c>
      <c r="N41" s="24"/>
      <c r="O41" s="25">
        <f t="shared" si="1"/>
        <v>1</v>
      </c>
      <c r="P41" s="25">
        <f t="shared" si="2"/>
        <v>1</v>
      </c>
      <c r="Q41" s="25">
        <f t="shared" si="3"/>
        <v>1</v>
      </c>
      <c r="R41" s="25">
        <f t="shared" si="4"/>
        <v>1</v>
      </c>
      <c r="S41" s="25">
        <f t="shared" si="5"/>
        <v>1</v>
      </c>
      <c r="T41" s="25">
        <f t="shared" si="6"/>
        <v>1</v>
      </c>
      <c r="U41" s="6"/>
    </row>
    <row r="42" spans="1:21" x14ac:dyDescent="0.25">
      <c r="A42" s="1">
        <v>38</v>
      </c>
      <c r="B42" s="5" t="s">
        <v>46</v>
      </c>
      <c r="C42" s="1">
        <v>-38.437899999999999</v>
      </c>
      <c r="D42" s="1">
        <v>-58.217399999999998</v>
      </c>
      <c r="E42" s="1">
        <v>155.38999999999999</v>
      </c>
      <c r="F42" s="14">
        <v>27</v>
      </c>
      <c r="H42" s="2">
        <v>9.0944450309999993</v>
      </c>
      <c r="I42" s="2">
        <v>8.7744184650000001</v>
      </c>
      <c r="J42" s="2">
        <v>8.5900898189999992</v>
      </c>
      <c r="K42" s="2">
        <v>8.4295971089999995</v>
      </c>
      <c r="L42" s="2">
        <v>8.2426816400000007</v>
      </c>
      <c r="M42" s="2">
        <v>8.115731984</v>
      </c>
      <c r="N42" s="24"/>
      <c r="O42" s="25">
        <f t="shared" si="1"/>
        <v>1</v>
      </c>
      <c r="P42" s="25">
        <f t="shared" si="2"/>
        <v>1</v>
      </c>
      <c r="Q42" s="25">
        <f t="shared" si="3"/>
        <v>1</v>
      </c>
      <c r="R42" s="25">
        <f t="shared" si="4"/>
        <v>1</v>
      </c>
      <c r="S42" s="25">
        <f t="shared" si="5"/>
        <v>1</v>
      </c>
      <c r="T42" s="25">
        <f t="shared" si="6"/>
        <v>1</v>
      </c>
      <c r="U42" s="6"/>
    </row>
    <row r="43" spans="1:21" x14ac:dyDescent="0.25">
      <c r="A43" s="1">
        <v>39</v>
      </c>
      <c r="B43" s="5" t="s">
        <v>47</v>
      </c>
      <c r="C43" s="1">
        <v>-38.550699999999999</v>
      </c>
      <c r="D43" s="1">
        <v>-58.563299999999998</v>
      </c>
      <c r="E43" s="1">
        <v>167.09</v>
      </c>
      <c r="F43" s="14">
        <v>27</v>
      </c>
      <c r="H43" s="2">
        <v>5.1901344780000001</v>
      </c>
      <c r="I43" s="2">
        <v>4.87818139</v>
      </c>
      <c r="J43" s="2">
        <v>4.6969782200000001</v>
      </c>
      <c r="K43" s="2">
        <v>4.538514503</v>
      </c>
      <c r="L43" s="2">
        <v>4.352720787</v>
      </c>
      <c r="M43" s="2">
        <v>4.2260540759999996</v>
      </c>
      <c r="N43" s="24"/>
      <c r="O43" s="25">
        <f t="shared" si="1"/>
        <v>1</v>
      </c>
      <c r="P43" s="25">
        <f t="shared" si="2"/>
        <v>1</v>
      </c>
      <c r="Q43" s="25">
        <f t="shared" si="3"/>
        <v>1</v>
      </c>
      <c r="R43" s="25">
        <f t="shared" si="4"/>
        <v>1</v>
      </c>
      <c r="S43" s="25">
        <f t="shared" si="5"/>
        <v>1</v>
      </c>
      <c r="T43" s="25">
        <f t="shared" si="6"/>
        <v>1</v>
      </c>
      <c r="U43" s="6"/>
    </row>
    <row r="44" spans="1:21" x14ac:dyDescent="0.25">
      <c r="A44" s="1">
        <v>40</v>
      </c>
      <c r="B44" s="5" t="s">
        <v>48</v>
      </c>
      <c r="C44" s="1">
        <v>-38.563600000000001</v>
      </c>
      <c r="D44" s="1">
        <v>-58.628</v>
      </c>
      <c r="E44" s="1">
        <v>166.18</v>
      </c>
      <c r="F44" s="14">
        <v>26</v>
      </c>
      <c r="H44" s="2">
        <v>3.057351089</v>
      </c>
      <c r="I44" s="2">
        <v>2.7485256979999999</v>
      </c>
      <c r="J44" s="2">
        <v>2.5666481459999999</v>
      </c>
      <c r="K44" s="2">
        <v>2.3836571530000001</v>
      </c>
      <c r="L44" s="2">
        <v>2.2202191010000001</v>
      </c>
      <c r="M44" s="2">
        <v>2.091925013</v>
      </c>
      <c r="N44" s="24"/>
      <c r="O44" s="25">
        <f t="shared" si="1"/>
        <v>1</v>
      </c>
      <c r="P44" s="25">
        <f t="shared" si="2"/>
        <v>1</v>
      </c>
      <c r="Q44" s="25">
        <f t="shared" si="3"/>
        <v>1</v>
      </c>
      <c r="R44" s="25">
        <f t="shared" si="4"/>
        <v>1</v>
      </c>
      <c r="S44" s="25">
        <f t="shared" si="5"/>
        <v>1</v>
      </c>
      <c r="T44" s="25">
        <f t="shared" si="6"/>
        <v>1</v>
      </c>
      <c r="U44" s="6"/>
    </row>
    <row r="45" spans="1:21" x14ac:dyDescent="0.25">
      <c r="A45" s="1">
        <v>41</v>
      </c>
      <c r="B45" s="5" t="s">
        <v>49</v>
      </c>
      <c r="C45" s="1">
        <v>-38.570799999999998</v>
      </c>
      <c r="D45" s="1">
        <v>-58.669600000000003</v>
      </c>
      <c r="E45" s="1">
        <v>166.29</v>
      </c>
      <c r="F45" s="14">
        <v>26</v>
      </c>
      <c r="H45" s="2">
        <v>4.2581913900000004</v>
      </c>
      <c r="I45" s="2">
        <v>3.9726395249999999</v>
      </c>
      <c r="J45" s="2">
        <v>3.802526447</v>
      </c>
      <c r="K45" s="2">
        <v>3.629711726</v>
      </c>
      <c r="L45" s="2">
        <v>3.4774306049999999</v>
      </c>
      <c r="M45" s="2">
        <v>3.3561881179999999</v>
      </c>
      <c r="N45" s="24"/>
      <c r="O45" s="25">
        <f t="shared" si="1"/>
        <v>1</v>
      </c>
      <c r="P45" s="25">
        <f t="shared" si="2"/>
        <v>1</v>
      </c>
      <c r="Q45" s="25">
        <f t="shared" si="3"/>
        <v>1</v>
      </c>
      <c r="R45" s="25">
        <f t="shared" si="4"/>
        <v>1</v>
      </c>
      <c r="S45" s="25">
        <f t="shared" si="5"/>
        <v>1</v>
      </c>
      <c r="T45" s="25">
        <f t="shared" si="6"/>
        <v>1</v>
      </c>
      <c r="U45" s="6"/>
    </row>
    <row r="46" spans="1:21" x14ac:dyDescent="0.25">
      <c r="A46" s="1">
        <v>42</v>
      </c>
      <c r="B46" s="5" t="s">
        <v>50</v>
      </c>
      <c r="C46" s="1">
        <v>-38.582900000000002</v>
      </c>
      <c r="D46" s="1">
        <v>-58.722299999999997</v>
      </c>
      <c r="E46" s="1">
        <v>163.57</v>
      </c>
      <c r="F46" s="14">
        <v>25</v>
      </c>
      <c r="H46" s="2">
        <v>5.3475524090000004</v>
      </c>
      <c r="I46" s="2">
        <v>5.0552159379999999</v>
      </c>
      <c r="J46" s="2">
        <v>4.8820449679999998</v>
      </c>
      <c r="K46" s="2">
        <v>4.7297883919999997</v>
      </c>
      <c r="L46" s="2">
        <v>4.5492043600000001</v>
      </c>
      <c r="M46" s="2">
        <v>4.4243025490000001</v>
      </c>
      <c r="N46" s="24"/>
      <c r="O46" s="25">
        <f t="shared" si="1"/>
        <v>1</v>
      </c>
      <c r="P46" s="25">
        <f t="shared" si="2"/>
        <v>1</v>
      </c>
      <c r="Q46" s="25">
        <f t="shared" si="3"/>
        <v>1</v>
      </c>
      <c r="R46" s="25">
        <f t="shared" si="4"/>
        <v>1</v>
      </c>
      <c r="S46" s="25">
        <f t="shared" si="5"/>
        <v>1</v>
      </c>
      <c r="T46" s="25">
        <f t="shared" si="6"/>
        <v>1</v>
      </c>
      <c r="U46" s="6"/>
    </row>
    <row r="47" spans="1:21" x14ac:dyDescent="0.25">
      <c r="A47" s="1">
        <v>43</v>
      </c>
      <c r="B47" s="5" t="s">
        <v>51</v>
      </c>
      <c r="C47" s="1">
        <v>-38.592199999999998</v>
      </c>
      <c r="D47" s="1">
        <v>-58.749400000000001</v>
      </c>
      <c r="E47" s="1">
        <v>157.02000000000001</v>
      </c>
      <c r="F47" s="14">
        <v>25</v>
      </c>
      <c r="H47" s="2">
        <v>10.86263447</v>
      </c>
      <c r="I47" s="2">
        <v>10.56145472</v>
      </c>
      <c r="J47" s="2">
        <v>10.38308033</v>
      </c>
      <c r="K47" s="2">
        <v>10.2260124</v>
      </c>
      <c r="L47" s="2">
        <v>10.039713519999999</v>
      </c>
      <c r="M47" s="2">
        <v>9.9107666630000004</v>
      </c>
      <c r="N47" s="24"/>
      <c r="O47" s="25">
        <f t="shared" si="1"/>
        <v>1</v>
      </c>
      <c r="P47" s="25">
        <f t="shared" si="2"/>
        <v>1</v>
      </c>
      <c r="Q47" s="25">
        <f t="shared" si="3"/>
        <v>1</v>
      </c>
      <c r="R47" s="25">
        <f t="shared" si="4"/>
        <v>1</v>
      </c>
      <c r="S47" s="25">
        <f t="shared" si="5"/>
        <v>1</v>
      </c>
      <c r="T47" s="25">
        <f t="shared" si="6"/>
        <v>1</v>
      </c>
      <c r="U47" s="6"/>
    </row>
    <row r="48" spans="1:21" x14ac:dyDescent="0.25">
      <c r="A48" s="1">
        <v>44</v>
      </c>
      <c r="B48" s="5" t="s">
        <v>52</v>
      </c>
      <c r="C48" s="1">
        <v>-38.5991</v>
      </c>
      <c r="D48" s="1">
        <v>-58.768500000000003</v>
      </c>
      <c r="E48" s="1">
        <v>157.02000000000001</v>
      </c>
      <c r="F48" s="14">
        <v>25</v>
      </c>
      <c r="H48" s="2">
        <v>4.2974959979999996</v>
      </c>
      <c r="I48" s="2">
        <v>4.0093190090000004</v>
      </c>
      <c r="J48" s="2">
        <v>3.8381974909999999</v>
      </c>
      <c r="K48" s="2">
        <v>3.6873179669999998</v>
      </c>
      <c r="L48" s="2">
        <v>3.5078971619999999</v>
      </c>
      <c r="M48" s="2">
        <v>3.383604971</v>
      </c>
      <c r="N48" s="24"/>
      <c r="O48" s="25">
        <f t="shared" si="1"/>
        <v>1</v>
      </c>
      <c r="P48" s="25">
        <f t="shared" si="2"/>
        <v>1</v>
      </c>
      <c r="Q48" s="25">
        <f t="shared" si="3"/>
        <v>1</v>
      </c>
      <c r="R48" s="25">
        <f t="shared" si="4"/>
        <v>1</v>
      </c>
      <c r="S48" s="25">
        <f t="shared" si="5"/>
        <v>1</v>
      </c>
      <c r="T48" s="25">
        <f t="shared" si="6"/>
        <v>1</v>
      </c>
      <c r="U48" s="6"/>
    </row>
    <row r="49" spans="1:21" x14ac:dyDescent="0.25">
      <c r="A49" s="1">
        <v>45</v>
      </c>
      <c r="B49" s="5" t="s">
        <v>53</v>
      </c>
      <c r="C49" s="1">
        <v>-38.611600000000003</v>
      </c>
      <c r="D49" s="1">
        <v>-58.806399999999996</v>
      </c>
      <c r="E49" s="1">
        <v>150.81</v>
      </c>
      <c r="F49" s="14">
        <v>25</v>
      </c>
      <c r="H49" s="2">
        <v>3.9427596569999999</v>
      </c>
      <c r="I49" s="2">
        <v>3.636736188</v>
      </c>
      <c r="J49" s="2">
        <v>3.4579407440000001</v>
      </c>
      <c r="K49" s="2">
        <v>3.2991267519999998</v>
      </c>
      <c r="L49" s="2">
        <v>3.1110582959999999</v>
      </c>
      <c r="M49" s="2">
        <v>2.9813012780000001</v>
      </c>
      <c r="N49" s="24"/>
      <c r="O49" s="25">
        <f t="shared" si="1"/>
        <v>1</v>
      </c>
      <c r="P49" s="25">
        <f t="shared" si="2"/>
        <v>1</v>
      </c>
      <c r="Q49" s="25">
        <f t="shared" si="3"/>
        <v>1</v>
      </c>
      <c r="R49" s="25">
        <f t="shared" si="4"/>
        <v>1</v>
      </c>
      <c r="S49" s="25">
        <f t="shared" si="5"/>
        <v>1</v>
      </c>
      <c r="T49" s="25">
        <f t="shared" si="6"/>
        <v>1</v>
      </c>
      <c r="U49" s="6"/>
    </row>
    <row r="50" spans="1:21" x14ac:dyDescent="0.25">
      <c r="A50" s="1">
        <v>46</v>
      </c>
      <c r="B50" s="5" t="s">
        <v>54</v>
      </c>
      <c r="C50" s="1">
        <v>-38.673299999999998</v>
      </c>
      <c r="D50" s="1">
        <v>-59.008800000000001</v>
      </c>
      <c r="E50" s="1">
        <v>157.94999999999999</v>
      </c>
      <c r="F50" s="14">
        <v>25</v>
      </c>
      <c r="H50" s="2">
        <v>3.1862804570000001</v>
      </c>
      <c r="I50" s="2">
        <v>2.8858779210000001</v>
      </c>
      <c r="J50" s="2">
        <v>2.7084458740000001</v>
      </c>
      <c r="K50" s="2">
        <v>2.552783357</v>
      </c>
      <c r="L50" s="2">
        <v>2.3687536210000002</v>
      </c>
      <c r="M50" s="2">
        <v>2.2416574900000001</v>
      </c>
      <c r="N50" s="24"/>
      <c r="O50" s="25">
        <f t="shared" si="1"/>
        <v>1</v>
      </c>
      <c r="P50" s="25">
        <f t="shared" si="2"/>
        <v>1</v>
      </c>
      <c r="Q50" s="25">
        <f t="shared" si="3"/>
        <v>1</v>
      </c>
      <c r="R50" s="25">
        <f t="shared" si="4"/>
        <v>1</v>
      </c>
      <c r="S50" s="25">
        <f t="shared" si="5"/>
        <v>1</v>
      </c>
      <c r="T50" s="25">
        <f t="shared" si="6"/>
        <v>1</v>
      </c>
      <c r="U50" s="6"/>
    </row>
    <row r="51" spans="1:21" x14ac:dyDescent="0.25">
      <c r="A51" s="1">
        <v>47</v>
      </c>
      <c r="B51" s="5" t="s">
        <v>55</v>
      </c>
      <c r="C51" s="1">
        <v>-38.753900000000002</v>
      </c>
      <c r="D51" s="1">
        <v>-59.428699999999999</v>
      </c>
      <c r="E51" s="1">
        <v>168.93</v>
      </c>
      <c r="F51" s="14">
        <v>19</v>
      </c>
      <c r="H51" s="2">
        <v>2.4212301599999999</v>
      </c>
      <c r="I51" s="2">
        <v>2.1276370500000001</v>
      </c>
      <c r="J51" s="2">
        <v>1.952254505</v>
      </c>
      <c r="K51" s="2">
        <v>1.796709398</v>
      </c>
      <c r="L51" s="2">
        <v>1.610013675</v>
      </c>
      <c r="M51" s="2">
        <v>1.4802215169999999</v>
      </c>
      <c r="N51" s="24"/>
      <c r="O51" s="25">
        <f t="shared" si="1"/>
        <v>1</v>
      </c>
      <c r="P51" s="25">
        <f t="shared" si="2"/>
        <v>1</v>
      </c>
      <c r="Q51" s="25">
        <f t="shared" si="3"/>
        <v>1</v>
      </c>
      <c r="R51" s="25">
        <f t="shared" si="4"/>
        <v>1</v>
      </c>
      <c r="S51" s="25">
        <f t="shared" si="5"/>
        <v>1</v>
      </c>
      <c r="T51" s="25">
        <f t="shared" si="6"/>
        <v>2</v>
      </c>
      <c r="U51" s="6"/>
    </row>
    <row r="52" spans="1:21" x14ac:dyDescent="0.25">
      <c r="A52" s="1">
        <v>48</v>
      </c>
      <c r="B52" s="5" t="s">
        <v>56</v>
      </c>
      <c r="C52" s="1">
        <v>-38.808700000000002</v>
      </c>
      <c r="D52" s="1">
        <v>-59.734299999999998</v>
      </c>
      <c r="E52" s="1">
        <v>158.21</v>
      </c>
      <c r="F52" s="14">
        <v>19</v>
      </c>
      <c r="H52" s="2">
        <v>7.1950027949999997</v>
      </c>
      <c r="I52" s="2">
        <v>7.0192390109999998</v>
      </c>
      <c r="J52" s="2">
        <v>6.8523567099999996</v>
      </c>
      <c r="K52" s="2">
        <v>6.7035187169999997</v>
      </c>
      <c r="L52" s="2">
        <v>6.5310529590000002</v>
      </c>
      <c r="M52" s="2">
        <v>6.4005151830000004</v>
      </c>
      <c r="N52" s="24"/>
      <c r="O52" s="25">
        <f t="shared" si="1"/>
        <v>1</v>
      </c>
      <c r="P52" s="25">
        <f t="shared" si="2"/>
        <v>1</v>
      </c>
      <c r="Q52" s="25">
        <f t="shared" si="3"/>
        <v>1</v>
      </c>
      <c r="R52" s="25">
        <f t="shared" si="4"/>
        <v>1</v>
      </c>
      <c r="S52" s="25">
        <f t="shared" si="5"/>
        <v>1</v>
      </c>
      <c r="T52" s="25">
        <f t="shared" si="6"/>
        <v>1</v>
      </c>
      <c r="U52" s="6"/>
    </row>
    <row r="53" spans="1:21" x14ac:dyDescent="0.25">
      <c r="A53" s="1">
        <v>49</v>
      </c>
      <c r="B53" s="5" t="s">
        <v>57</v>
      </c>
      <c r="C53" s="1">
        <v>-38.860500000000002</v>
      </c>
      <c r="D53" s="1">
        <v>-60.071399999999997</v>
      </c>
      <c r="E53" s="1">
        <v>170</v>
      </c>
      <c r="F53" s="14">
        <v>14</v>
      </c>
      <c r="H53" s="2">
        <v>7.4120762830000002</v>
      </c>
      <c r="I53" s="2">
        <v>7.1345710880000004</v>
      </c>
      <c r="J53" s="2">
        <v>6.9712444549999999</v>
      </c>
      <c r="K53" s="2">
        <v>6.8047654440000001</v>
      </c>
      <c r="L53" s="2">
        <v>6.6570196560000001</v>
      </c>
      <c r="M53" s="2">
        <v>6.5392725479999996</v>
      </c>
      <c r="N53" s="24"/>
      <c r="O53" s="25">
        <f t="shared" si="1"/>
        <v>1</v>
      </c>
      <c r="P53" s="25">
        <f t="shared" si="2"/>
        <v>1</v>
      </c>
      <c r="Q53" s="25">
        <f t="shared" si="3"/>
        <v>1</v>
      </c>
      <c r="R53" s="25">
        <f t="shared" si="4"/>
        <v>1</v>
      </c>
      <c r="S53" s="25">
        <f t="shared" si="5"/>
        <v>1</v>
      </c>
      <c r="T53" s="25">
        <f t="shared" si="6"/>
        <v>1</v>
      </c>
      <c r="U53" s="6"/>
    </row>
    <row r="54" spans="1:21" x14ac:dyDescent="0.25">
      <c r="A54" s="1">
        <v>50</v>
      </c>
      <c r="B54" s="5" t="s">
        <v>58</v>
      </c>
      <c r="C54" s="1">
        <v>-38.862000000000002</v>
      </c>
      <c r="D54" s="1">
        <v>-60.085099999999997</v>
      </c>
      <c r="E54" s="1">
        <v>170</v>
      </c>
      <c r="F54" s="14">
        <v>14</v>
      </c>
      <c r="H54" s="2">
        <v>7.2582261350000001</v>
      </c>
      <c r="I54" s="2">
        <v>7.0043195489999999</v>
      </c>
      <c r="J54" s="2">
        <v>6.9890983489999998</v>
      </c>
      <c r="K54" s="2">
        <v>6.8742992630000002</v>
      </c>
      <c r="L54" s="2">
        <v>6.7459260209999998</v>
      </c>
      <c r="M54" s="2">
        <v>6.6620164979999998</v>
      </c>
      <c r="N54" s="24"/>
      <c r="O54" s="25">
        <f t="shared" si="1"/>
        <v>1</v>
      </c>
      <c r="P54" s="25">
        <f t="shared" si="2"/>
        <v>1</v>
      </c>
      <c r="Q54" s="25">
        <f t="shared" si="3"/>
        <v>1</v>
      </c>
      <c r="R54" s="25">
        <f t="shared" si="4"/>
        <v>1</v>
      </c>
      <c r="S54" s="25">
        <f t="shared" si="5"/>
        <v>1</v>
      </c>
      <c r="T54" s="25">
        <f t="shared" si="6"/>
        <v>1</v>
      </c>
      <c r="U54" s="6"/>
    </row>
    <row r="55" spans="1:21" x14ac:dyDescent="0.25">
      <c r="A55" s="1">
        <v>51</v>
      </c>
      <c r="B55" s="5" t="s">
        <v>59</v>
      </c>
      <c r="C55" s="1">
        <v>-38.901400000000002</v>
      </c>
      <c r="D55" s="1">
        <v>-60.336399999999998</v>
      </c>
      <c r="E55" s="1">
        <v>166.79</v>
      </c>
      <c r="F55" s="14">
        <v>8</v>
      </c>
      <c r="H55" s="2">
        <v>3.621743038</v>
      </c>
      <c r="I55" s="2">
        <v>3.3485574219999998</v>
      </c>
      <c r="J55" s="2">
        <v>3.3237555809999999</v>
      </c>
      <c r="K55" s="2">
        <v>3.162607655</v>
      </c>
      <c r="L55" s="2">
        <v>3.0245384080000002</v>
      </c>
      <c r="M55" s="2">
        <v>2.9175448940000002</v>
      </c>
      <c r="N55" s="24"/>
      <c r="O55" s="25">
        <f t="shared" si="1"/>
        <v>1</v>
      </c>
      <c r="P55" s="25">
        <f t="shared" si="2"/>
        <v>1</v>
      </c>
      <c r="Q55" s="25">
        <f t="shared" si="3"/>
        <v>1</v>
      </c>
      <c r="R55" s="25">
        <f t="shared" si="4"/>
        <v>1</v>
      </c>
      <c r="S55" s="25">
        <f t="shared" si="5"/>
        <v>1</v>
      </c>
      <c r="T55" s="25">
        <f t="shared" si="6"/>
        <v>1</v>
      </c>
      <c r="U55" s="6"/>
    </row>
    <row r="56" spans="1:21" x14ac:dyDescent="0.25">
      <c r="A56" s="1">
        <v>52</v>
      </c>
      <c r="B56" s="5" t="s">
        <v>60</v>
      </c>
      <c r="C56" s="1">
        <v>-38.992199999999997</v>
      </c>
      <c r="D56" s="1">
        <v>-61.253300000000003</v>
      </c>
      <c r="E56" s="1">
        <v>186.64</v>
      </c>
      <c r="F56" s="14">
        <v>3</v>
      </c>
      <c r="H56" s="2">
        <v>6.8334054589999997</v>
      </c>
      <c r="I56" s="2">
        <v>6.5690193939999997</v>
      </c>
      <c r="J56" s="2">
        <v>6.411827358</v>
      </c>
      <c r="K56" s="2">
        <v>6.2491778499999997</v>
      </c>
      <c r="L56" s="2">
        <v>6.1211868660000004</v>
      </c>
      <c r="M56" s="2">
        <v>6.0167406659999996</v>
      </c>
      <c r="N56" s="24"/>
      <c r="O56" s="25">
        <f t="shared" si="1"/>
        <v>1</v>
      </c>
      <c r="P56" s="25">
        <f t="shared" si="2"/>
        <v>1</v>
      </c>
      <c r="Q56" s="25">
        <f t="shared" si="3"/>
        <v>1</v>
      </c>
      <c r="R56" s="25">
        <f t="shared" si="4"/>
        <v>1</v>
      </c>
      <c r="S56" s="25">
        <f t="shared" si="5"/>
        <v>1</v>
      </c>
      <c r="T56" s="25">
        <f t="shared" si="6"/>
        <v>1</v>
      </c>
      <c r="U56" s="6"/>
    </row>
    <row r="57" spans="1:21" x14ac:dyDescent="0.25">
      <c r="A57" s="1">
        <v>53</v>
      </c>
      <c r="B57" s="5" t="s">
        <v>61</v>
      </c>
      <c r="C57" s="1">
        <v>-39.003799999999998</v>
      </c>
      <c r="D57" s="1">
        <v>-61.533000000000001</v>
      </c>
      <c r="E57" s="1">
        <v>173.68</v>
      </c>
      <c r="F57" s="14">
        <v>1</v>
      </c>
      <c r="H57" s="2">
        <v>13.695157180000001</v>
      </c>
      <c r="I57" s="2">
        <v>13.37347336</v>
      </c>
      <c r="J57" s="2">
        <v>13.188981160000001</v>
      </c>
      <c r="K57" s="2">
        <v>13.030047939999999</v>
      </c>
      <c r="L57" s="2">
        <v>12.847058369999999</v>
      </c>
      <c r="M57" s="2">
        <v>12.72335193</v>
      </c>
      <c r="N57" s="24"/>
      <c r="O57" s="25">
        <f t="shared" si="1"/>
        <v>1</v>
      </c>
      <c r="P57" s="25">
        <f t="shared" si="2"/>
        <v>1</v>
      </c>
      <c r="Q57" s="25">
        <f t="shared" si="3"/>
        <v>1</v>
      </c>
      <c r="R57" s="25">
        <f t="shared" si="4"/>
        <v>1</v>
      </c>
      <c r="S57" s="25">
        <f t="shared" si="5"/>
        <v>1</v>
      </c>
      <c r="T57" s="25">
        <f t="shared" si="6"/>
        <v>1</v>
      </c>
      <c r="U57" s="6"/>
    </row>
  </sheetData>
  <mergeCells count="8">
    <mergeCell ref="O3:T3"/>
    <mergeCell ref="H3:M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V57"/>
  <sheetViews>
    <sheetView workbookViewId="0"/>
  </sheetViews>
  <sheetFormatPr defaultColWidth="11.42578125" defaultRowHeight="15" x14ac:dyDescent="0.25"/>
  <cols>
    <col min="2" max="2" width="35.7109375" bestFit="1" customWidth="1"/>
  </cols>
  <sheetData>
    <row r="3" spans="1:48" ht="17.25" x14ac:dyDescent="0.25">
      <c r="A3" s="40" t="s">
        <v>0</v>
      </c>
      <c r="B3" s="40" t="s">
        <v>71</v>
      </c>
      <c r="C3" s="40" t="s">
        <v>1</v>
      </c>
      <c r="D3" s="40" t="s">
        <v>2</v>
      </c>
      <c r="E3" s="40" t="s">
        <v>70</v>
      </c>
      <c r="F3" s="40" t="s">
        <v>69</v>
      </c>
      <c r="G3" s="12"/>
      <c r="H3" s="46" t="s">
        <v>72</v>
      </c>
      <c r="I3" s="46"/>
      <c r="J3" s="46"/>
      <c r="K3" s="46"/>
      <c r="L3" s="46"/>
      <c r="M3" s="46"/>
      <c r="O3" s="46" t="s">
        <v>73</v>
      </c>
      <c r="P3" s="46"/>
      <c r="Q3" s="46"/>
      <c r="R3" s="46"/>
      <c r="S3" s="46"/>
      <c r="T3" s="46"/>
      <c r="V3" s="46" t="s">
        <v>63</v>
      </c>
      <c r="W3" s="46"/>
      <c r="X3" s="46"/>
      <c r="Y3" s="46"/>
      <c r="Z3" s="46"/>
      <c r="AA3" s="46"/>
      <c r="AC3" s="46" t="s">
        <v>74</v>
      </c>
      <c r="AD3" s="46"/>
      <c r="AE3" s="46"/>
      <c r="AF3" s="46"/>
      <c r="AG3" s="46"/>
      <c r="AH3" s="46"/>
      <c r="AJ3" s="46" t="s">
        <v>75</v>
      </c>
      <c r="AK3" s="46"/>
      <c r="AL3" s="46"/>
      <c r="AM3" s="46"/>
      <c r="AN3" s="46"/>
      <c r="AO3" s="46"/>
      <c r="AQ3" s="46" t="s">
        <v>77</v>
      </c>
      <c r="AR3" s="46"/>
      <c r="AS3" s="46"/>
      <c r="AT3" s="46"/>
      <c r="AU3" s="46"/>
      <c r="AV3" s="46"/>
    </row>
    <row r="4" spans="1:48" x14ac:dyDescent="0.25">
      <c r="A4" s="40"/>
      <c r="B4" s="40"/>
      <c r="C4" s="40"/>
      <c r="D4" s="40"/>
      <c r="E4" s="40"/>
      <c r="F4" s="40"/>
      <c r="G4" s="4"/>
      <c r="H4" s="7" t="s">
        <v>3</v>
      </c>
      <c r="I4" s="7" t="s">
        <v>4</v>
      </c>
      <c r="J4" s="7" t="s">
        <v>5</v>
      </c>
      <c r="K4" s="7" t="s">
        <v>6</v>
      </c>
      <c r="L4" s="7" t="s">
        <v>7</v>
      </c>
      <c r="M4" s="7" t="s">
        <v>8</v>
      </c>
      <c r="O4" s="7" t="s">
        <v>3</v>
      </c>
      <c r="P4" s="7" t="s">
        <v>4</v>
      </c>
      <c r="Q4" s="7" t="s">
        <v>5</v>
      </c>
      <c r="R4" s="7" t="s">
        <v>6</v>
      </c>
      <c r="S4" s="7" t="s">
        <v>7</v>
      </c>
      <c r="T4" s="7" t="s">
        <v>8</v>
      </c>
      <c r="V4" s="7" t="s">
        <v>3</v>
      </c>
      <c r="W4" s="7" t="s">
        <v>4</v>
      </c>
      <c r="X4" s="7" t="s">
        <v>5</v>
      </c>
      <c r="Y4" s="7" t="s">
        <v>6</v>
      </c>
      <c r="Z4" s="7" t="s">
        <v>7</v>
      </c>
      <c r="AA4" s="7" t="s">
        <v>8</v>
      </c>
      <c r="AC4" s="7" t="s">
        <v>3</v>
      </c>
      <c r="AD4" s="7" t="s">
        <v>4</v>
      </c>
      <c r="AE4" s="7" t="s">
        <v>5</v>
      </c>
      <c r="AF4" s="7" t="s">
        <v>6</v>
      </c>
      <c r="AG4" s="7" t="s">
        <v>7</v>
      </c>
      <c r="AH4" s="7" t="s">
        <v>8</v>
      </c>
      <c r="AJ4" s="7" t="s">
        <v>3</v>
      </c>
      <c r="AK4" s="7" t="s">
        <v>4</v>
      </c>
      <c r="AL4" s="7" t="s">
        <v>5</v>
      </c>
      <c r="AM4" s="7" t="s">
        <v>6</v>
      </c>
      <c r="AN4" s="7" t="s">
        <v>7</v>
      </c>
      <c r="AO4" s="7" t="s">
        <v>8</v>
      </c>
      <c r="AQ4" s="21" t="s">
        <v>3</v>
      </c>
      <c r="AR4" s="21" t="s">
        <v>4</v>
      </c>
      <c r="AS4" s="21" t="s">
        <v>5</v>
      </c>
      <c r="AT4" s="21" t="s">
        <v>6</v>
      </c>
      <c r="AU4" s="21" t="s">
        <v>7</v>
      </c>
      <c r="AV4" s="21" t="s">
        <v>8</v>
      </c>
    </row>
    <row r="5" spans="1:48" x14ac:dyDescent="0.25">
      <c r="A5" s="1">
        <v>1</v>
      </c>
      <c r="B5" s="5" t="s">
        <v>9</v>
      </c>
      <c r="C5" s="1">
        <v>-36.351300000000002</v>
      </c>
      <c r="D5" s="1">
        <v>-56.719099999999997</v>
      </c>
      <c r="E5" s="1">
        <v>64.41</v>
      </c>
      <c r="F5" s="14">
        <v>53</v>
      </c>
      <c r="G5" s="14"/>
      <c r="H5" s="2">
        <v>4.1943016039999996</v>
      </c>
      <c r="I5" s="2">
        <v>5.056066339</v>
      </c>
      <c r="J5" s="2">
        <v>5.5389903760000001</v>
      </c>
      <c r="K5" s="2">
        <v>6.0059143820000003</v>
      </c>
      <c r="L5" s="2">
        <v>6.4282709950000001</v>
      </c>
      <c r="M5" s="2">
        <v>6.7458467889999998</v>
      </c>
      <c r="O5" s="2">
        <v>9.3787435039999991</v>
      </c>
      <c r="P5" s="2">
        <v>11.30570803</v>
      </c>
      <c r="Q5" s="2">
        <v>12.38555901</v>
      </c>
      <c r="R5" s="2">
        <v>13.42963282</v>
      </c>
      <c r="S5" s="2">
        <v>14.37405092</v>
      </c>
      <c r="T5" s="2">
        <v>15.08417199</v>
      </c>
      <c r="V5" s="2">
        <v>10.773347230000001</v>
      </c>
      <c r="W5" s="2">
        <v>12.986848220000001</v>
      </c>
      <c r="X5" s="2">
        <v>14.22727126</v>
      </c>
      <c r="Y5" s="2">
        <v>15.426597129999999</v>
      </c>
      <c r="Z5" s="2">
        <v>16.511448649999998</v>
      </c>
      <c r="AA5" s="2">
        <v>17.327163550000002</v>
      </c>
      <c r="AB5" s="23"/>
      <c r="AC5" s="2">
        <v>11.683390960000001</v>
      </c>
      <c r="AD5" s="2">
        <v>14.08387029</v>
      </c>
      <c r="AE5" s="2">
        <v>15.42907406</v>
      </c>
      <c r="AF5" s="2">
        <v>16.729709119999999</v>
      </c>
      <c r="AG5" s="2">
        <v>17.906199959999999</v>
      </c>
      <c r="AH5" s="2">
        <v>18.79081974</v>
      </c>
      <c r="AJ5" s="2">
        <v>12.375326250000001</v>
      </c>
      <c r="AK5" s="2">
        <v>14.917971189999999</v>
      </c>
      <c r="AL5" s="2">
        <v>16.342843089999999</v>
      </c>
      <c r="AM5" s="2">
        <v>17.720506749999998</v>
      </c>
      <c r="AN5" s="2">
        <v>18.9666739</v>
      </c>
      <c r="AO5" s="2">
        <v>19.903684259999999</v>
      </c>
      <c r="AQ5" s="25">
        <f>IF(V5&lt;15,1,IF(AND(V5&gt;=15,V5&lt;=30),2,IF(AND(V5&gt;30,V5&lt;=45),3,IF(AND(V5&gt;45,V5&lt;=60),4,5))))</f>
        <v>1</v>
      </c>
      <c r="AR5" s="25">
        <f t="shared" ref="AR5:AV5" si="0">IF(W5&lt;15,1,IF(AND(W5&gt;=15,W5&lt;=30),2,IF(AND(W5&gt;30,W5&lt;=45),3,IF(AND(W5&gt;45,W5&lt;=60),4,5))))</f>
        <v>1</v>
      </c>
      <c r="AS5" s="25">
        <f t="shared" si="0"/>
        <v>1</v>
      </c>
      <c r="AT5" s="25">
        <f t="shared" si="0"/>
        <v>2</v>
      </c>
      <c r="AU5" s="25">
        <f t="shared" si="0"/>
        <v>2</v>
      </c>
      <c r="AV5" s="25">
        <f t="shared" si="0"/>
        <v>2</v>
      </c>
    </row>
    <row r="6" spans="1:48" x14ac:dyDescent="0.25">
      <c r="A6" s="1">
        <v>2</v>
      </c>
      <c r="B6" s="5" t="s">
        <v>10</v>
      </c>
      <c r="C6" s="1">
        <v>-36.471600000000002</v>
      </c>
      <c r="D6" s="1">
        <v>-56.6937</v>
      </c>
      <c r="E6" s="1">
        <v>85.14</v>
      </c>
      <c r="F6" s="14">
        <v>53</v>
      </c>
      <c r="G6" s="14"/>
      <c r="H6" s="2">
        <v>8.1808118160000003</v>
      </c>
      <c r="I6" s="2">
        <v>9.8099147379999998</v>
      </c>
      <c r="J6" s="2">
        <v>10.741795829999999</v>
      </c>
      <c r="K6" s="2">
        <v>11.61876756</v>
      </c>
      <c r="L6" s="2">
        <v>12.434106760000001</v>
      </c>
      <c r="M6" s="2">
        <v>13.051025299999999</v>
      </c>
      <c r="O6" s="2">
        <v>18.292851330000001</v>
      </c>
      <c r="P6" s="2">
        <v>21.935636209999998</v>
      </c>
      <c r="Q6" s="2">
        <v>24.01938569</v>
      </c>
      <c r="R6" s="2">
        <v>25.980354080000001</v>
      </c>
      <c r="S6" s="2">
        <v>27.80350795</v>
      </c>
      <c r="T6" s="2">
        <v>29.182979750000001</v>
      </c>
      <c r="V6" s="2">
        <v>21.012968229999998</v>
      </c>
      <c r="W6" s="2">
        <v>25.197429230000001</v>
      </c>
      <c r="X6" s="2">
        <v>27.591028829999999</v>
      </c>
      <c r="Y6" s="2">
        <v>29.843589999999999</v>
      </c>
      <c r="Z6" s="2">
        <v>31.937843839999999</v>
      </c>
      <c r="AA6" s="2">
        <v>33.522440840000002</v>
      </c>
      <c r="AB6" s="23"/>
      <c r="AC6" s="2">
        <v>22.78797088</v>
      </c>
      <c r="AD6" s="2">
        <v>27.325900709999999</v>
      </c>
      <c r="AE6" s="2">
        <v>29.921691899999999</v>
      </c>
      <c r="AF6" s="2">
        <v>32.364530899999998</v>
      </c>
      <c r="AG6" s="2">
        <v>34.635690080000003</v>
      </c>
      <c r="AH6" s="2">
        <v>36.354140790000002</v>
      </c>
      <c r="AJ6" s="2">
        <v>24.137562039999999</v>
      </c>
      <c r="AK6" s="2">
        <v>28.944245509999998</v>
      </c>
      <c r="AL6" s="2">
        <v>31.69376943</v>
      </c>
      <c r="AM6" s="2">
        <v>34.281282740000002</v>
      </c>
      <c r="AN6" s="2">
        <v>36.68694868</v>
      </c>
      <c r="AO6" s="2">
        <v>38.50717264</v>
      </c>
      <c r="AQ6" s="25">
        <f t="shared" ref="AQ6:AQ57" si="1">IF(V6&lt;15,1,IF(AND(V6&gt;=15,V6&lt;=30),2,IF(AND(V6&gt;30,V6&lt;=45),3,IF(AND(V6&gt;45,V6&lt;=60),4,5))))</f>
        <v>2</v>
      </c>
      <c r="AR6" s="25">
        <f t="shared" ref="AR6:AR57" si="2">IF(W6&lt;15,1,IF(AND(W6&gt;=15,W6&lt;=30),2,IF(AND(W6&gt;30,W6&lt;=45),3,IF(AND(W6&gt;45,W6&lt;=60),4,5))))</f>
        <v>2</v>
      </c>
      <c r="AS6" s="25">
        <f t="shared" ref="AS6:AS57" si="3">IF(X6&lt;15,1,IF(AND(X6&gt;=15,X6&lt;=30),2,IF(AND(X6&gt;30,X6&lt;=45),3,IF(AND(X6&gt;45,X6&lt;=60),4,5))))</f>
        <v>2</v>
      </c>
      <c r="AT6" s="25">
        <f t="shared" ref="AT6:AT57" si="4">IF(Y6&lt;15,1,IF(AND(Y6&gt;=15,Y6&lt;=30),2,IF(AND(Y6&gt;30,Y6&lt;=45),3,IF(AND(Y6&gt;45,Y6&lt;=60),4,5))))</f>
        <v>2</v>
      </c>
      <c r="AU6" s="25">
        <f t="shared" ref="AU6:AU57" si="5">IF(Z6&lt;15,1,IF(AND(Z6&gt;=15,Z6&lt;=30),2,IF(AND(Z6&gt;30,Z6&lt;=45),3,IF(AND(Z6&gt;45,Z6&lt;=60),4,5))))</f>
        <v>3</v>
      </c>
      <c r="AV6" s="25">
        <f t="shared" ref="AV6:AV57" si="6">IF(AA6&lt;15,1,IF(AND(AA6&gt;=15,AA6&lt;=30),2,IF(AND(AA6&gt;30,AA6&lt;=45),3,IF(AND(AA6&gt;45,AA6&lt;=60),4,5))))</f>
        <v>3</v>
      </c>
    </row>
    <row r="7" spans="1:48" x14ac:dyDescent="0.25">
      <c r="A7" s="1">
        <v>3</v>
      </c>
      <c r="B7" s="5" t="s">
        <v>11</v>
      </c>
      <c r="C7" s="1">
        <v>-36.535400000000003</v>
      </c>
      <c r="D7" s="1">
        <v>-56.688499999999998</v>
      </c>
      <c r="E7" s="1">
        <v>89.37</v>
      </c>
      <c r="F7" s="14">
        <v>53</v>
      </c>
      <c r="G7" s="14"/>
      <c r="H7" s="2">
        <v>8.3701718760000006</v>
      </c>
      <c r="I7" s="2">
        <v>10.047772370000001</v>
      </c>
      <c r="J7" s="2">
        <v>11.00861549</v>
      </c>
      <c r="K7" s="2">
        <v>11.91395019</v>
      </c>
      <c r="L7" s="2">
        <v>12.758165200000001</v>
      </c>
      <c r="M7" s="2">
        <v>13.39772589</v>
      </c>
      <c r="O7" s="2">
        <v>18.716273300000001</v>
      </c>
      <c r="P7" s="2">
        <v>22.467502039999999</v>
      </c>
      <c r="Q7" s="2">
        <v>24.616012569999999</v>
      </c>
      <c r="R7" s="2">
        <v>26.6404025</v>
      </c>
      <c r="S7" s="2">
        <v>28.52812466</v>
      </c>
      <c r="T7" s="2">
        <v>29.958225840000001</v>
      </c>
      <c r="V7" s="2">
        <v>21.499352349999999</v>
      </c>
      <c r="W7" s="2">
        <v>25.808382630000001</v>
      </c>
      <c r="X7" s="2">
        <v>28.276373150000001</v>
      </c>
      <c r="Y7" s="2">
        <v>30.601786529999998</v>
      </c>
      <c r="Z7" s="2">
        <v>32.770209870000002</v>
      </c>
      <c r="AA7" s="2">
        <v>34.41296474</v>
      </c>
      <c r="AB7" s="23"/>
      <c r="AC7" s="2">
        <v>23.315440720000002</v>
      </c>
      <c r="AD7" s="2">
        <v>27.988462420000001</v>
      </c>
      <c r="AE7" s="2">
        <v>30.66492847</v>
      </c>
      <c r="AF7" s="2">
        <v>33.186773639999998</v>
      </c>
      <c r="AG7" s="2">
        <v>35.538367540000003</v>
      </c>
      <c r="AH7" s="2">
        <v>37.319888829999996</v>
      </c>
      <c r="AJ7" s="2">
        <v>24.696270680000001</v>
      </c>
      <c r="AK7" s="2">
        <v>29.64604667</v>
      </c>
      <c r="AL7" s="2">
        <v>32.481023319999998</v>
      </c>
      <c r="AM7" s="2">
        <v>35.152221849999997</v>
      </c>
      <c r="AN7" s="2">
        <v>37.643086169999997</v>
      </c>
      <c r="AO7" s="2">
        <v>39.530115989999999</v>
      </c>
      <c r="AQ7" s="25">
        <f t="shared" si="1"/>
        <v>2</v>
      </c>
      <c r="AR7" s="25">
        <f t="shared" si="2"/>
        <v>2</v>
      </c>
      <c r="AS7" s="25">
        <f t="shared" si="3"/>
        <v>2</v>
      </c>
      <c r="AT7" s="25">
        <f t="shared" si="4"/>
        <v>3</v>
      </c>
      <c r="AU7" s="25">
        <f t="shared" si="5"/>
        <v>3</v>
      </c>
      <c r="AV7" s="25">
        <f t="shared" si="6"/>
        <v>3</v>
      </c>
    </row>
    <row r="8" spans="1:48" x14ac:dyDescent="0.25">
      <c r="A8" s="1">
        <v>4</v>
      </c>
      <c r="B8" s="5" t="s">
        <v>12</v>
      </c>
      <c r="C8" s="1">
        <v>-36.558900000000001</v>
      </c>
      <c r="D8" s="1">
        <v>-56.687600000000003</v>
      </c>
      <c r="E8" s="1">
        <v>87.8</v>
      </c>
      <c r="F8" s="14">
        <v>53</v>
      </c>
      <c r="G8" s="14"/>
      <c r="H8" s="2">
        <v>8.3487437839999998</v>
      </c>
      <c r="I8" s="2">
        <v>10.03058281</v>
      </c>
      <c r="J8" s="2">
        <v>10.99171671</v>
      </c>
      <c r="K8" s="2">
        <v>11.89630571</v>
      </c>
      <c r="L8" s="2">
        <v>12.738088429999999</v>
      </c>
      <c r="M8" s="2">
        <v>13.375811519999999</v>
      </c>
      <c r="O8" s="2">
        <v>18.66835863</v>
      </c>
      <c r="P8" s="2">
        <v>22.429065019999999</v>
      </c>
      <c r="Q8" s="2">
        <v>24.578225750000001</v>
      </c>
      <c r="R8" s="2">
        <v>26.600948249999998</v>
      </c>
      <c r="S8" s="2">
        <v>28.48323164</v>
      </c>
      <c r="T8" s="2">
        <v>29.90922381</v>
      </c>
      <c r="V8" s="2">
        <v>21.444312849999999</v>
      </c>
      <c r="W8" s="2">
        <v>25.764230090000002</v>
      </c>
      <c r="X8" s="2">
        <v>28.232967479999999</v>
      </c>
      <c r="Y8" s="2">
        <v>30.556465490000001</v>
      </c>
      <c r="Z8" s="2">
        <v>32.718641329999997</v>
      </c>
      <c r="AA8" s="2">
        <v>34.356676190000002</v>
      </c>
      <c r="AB8" s="23"/>
      <c r="AC8" s="2">
        <v>23.255751929999999</v>
      </c>
      <c r="AD8" s="2">
        <v>27.940580239999999</v>
      </c>
      <c r="AE8" s="2">
        <v>30.617856249999999</v>
      </c>
      <c r="AF8" s="2">
        <v>33.137624250000002</v>
      </c>
      <c r="AG8" s="2">
        <v>35.482442910000003</v>
      </c>
      <c r="AH8" s="2">
        <v>37.258845479999998</v>
      </c>
      <c r="AJ8" s="2">
        <v>24.633046889999999</v>
      </c>
      <c r="AK8" s="2">
        <v>29.595328729999999</v>
      </c>
      <c r="AL8" s="2">
        <v>32.431163310000002</v>
      </c>
      <c r="AM8" s="2">
        <v>35.100161640000003</v>
      </c>
      <c r="AN8" s="2">
        <v>37.583849469999997</v>
      </c>
      <c r="AO8" s="2">
        <v>39.46545742</v>
      </c>
      <c r="AQ8" s="25">
        <f t="shared" si="1"/>
        <v>2</v>
      </c>
      <c r="AR8" s="25">
        <f t="shared" si="2"/>
        <v>2</v>
      </c>
      <c r="AS8" s="25">
        <f t="shared" si="3"/>
        <v>2</v>
      </c>
      <c r="AT8" s="25">
        <f t="shared" si="4"/>
        <v>3</v>
      </c>
      <c r="AU8" s="25">
        <f t="shared" si="5"/>
        <v>3</v>
      </c>
      <c r="AV8" s="25">
        <f t="shared" si="6"/>
        <v>3</v>
      </c>
    </row>
    <row r="9" spans="1:48" x14ac:dyDescent="0.25">
      <c r="A9" s="1">
        <v>5</v>
      </c>
      <c r="B9" s="5" t="s">
        <v>13</v>
      </c>
      <c r="C9" s="1">
        <v>-36.690100000000001</v>
      </c>
      <c r="D9" s="1">
        <v>-56.676099999999998</v>
      </c>
      <c r="E9" s="1">
        <v>89.43</v>
      </c>
      <c r="F9" s="14">
        <v>53</v>
      </c>
      <c r="G9" s="14"/>
      <c r="H9" s="2">
        <v>7.9073992300000002</v>
      </c>
      <c r="I9" s="2">
        <v>9.4797232509999994</v>
      </c>
      <c r="J9" s="2">
        <v>10.369817490000001</v>
      </c>
      <c r="K9" s="2">
        <v>11.23984023</v>
      </c>
      <c r="L9" s="2">
        <v>12.0216402</v>
      </c>
      <c r="M9" s="2">
        <v>12.62326938</v>
      </c>
      <c r="O9" s="2">
        <v>17.681482200000001</v>
      </c>
      <c r="P9" s="2">
        <v>21.1973056</v>
      </c>
      <c r="Q9" s="2">
        <v>23.187616819999999</v>
      </c>
      <c r="R9" s="2">
        <v>25.13304681</v>
      </c>
      <c r="S9" s="2">
        <v>26.881204700000001</v>
      </c>
      <c r="T9" s="2">
        <v>28.226488440000001</v>
      </c>
      <c r="V9" s="2">
        <v>20.31068952</v>
      </c>
      <c r="W9" s="2">
        <v>24.349310070000001</v>
      </c>
      <c r="X9" s="2">
        <v>26.635577300000001</v>
      </c>
      <c r="Y9" s="2">
        <v>28.870289530000001</v>
      </c>
      <c r="Z9" s="2">
        <v>30.878395619999999</v>
      </c>
      <c r="AA9" s="2">
        <v>32.423720840000001</v>
      </c>
      <c r="AB9" s="23"/>
      <c r="AC9" s="2">
        <v>22.02636944</v>
      </c>
      <c r="AD9" s="2">
        <v>26.406139419999999</v>
      </c>
      <c r="AE9" s="2">
        <v>28.885531690000001</v>
      </c>
      <c r="AF9" s="2">
        <v>31.309014019999999</v>
      </c>
      <c r="AG9" s="2">
        <v>33.486748390000002</v>
      </c>
      <c r="AH9" s="2">
        <v>35.162609969999998</v>
      </c>
      <c r="AJ9" s="2">
        <v>23.330855639999999</v>
      </c>
      <c r="AK9" s="2">
        <v>27.97001242</v>
      </c>
      <c r="AL9" s="2">
        <v>30.596243829999999</v>
      </c>
      <c r="AM9" s="2">
        <v>33.163254090000002</v>
      </c>
      <c r="AN9" s="2">
        <v>35.469962250000002</v>
      </c>
      <c r="AO9" s="2">
        <v>37.245074789999997</v>
      </c>
      <c r="AQ9" s="25">
        <f t="shared" si="1"/>
        <v>2</v>
      </c>
      <c r="AR9" s="25">
        <f t="shared" si="2"/>
        <v>2</v>
      </c>
      <c r="AS9" s="25">
        <f t="shared" si="3"/>
        <v>2</v>
      </c>
      <c r="AT9" s="25">
        <f t="shared" si="4"/>
        <v>2</v>
      </c>
      <c r="AU9" s="25">
        <f t="shared" si="5"/>
        <v>3</v>
      </c>
      <c r="AV9" s="25">
        <f t="shared" si="6"/>
        <v>3</v>
      </c>
    </row>
    <row r="10" spans="1:48" x14ac:dyDescent="0.25">
      <c r="A10" s="1">
        <v>6</v>
      </c>
      <c r="B10" s="5" t="s">
        <v>14</v>
      </c>
      <c r="C10" s="1">
        <v>-36.739400000000003</v>
      </c>
      <c r="D10" s="1">
        <v>-56.672600000000003</v>
      </c>
      <c r="E10" s="1">
        <v>90.68</v>
      </c>
      <c r="F10" s="14">
        <v>53</v>
      </c>
      <c r="G10" s="14"/>
      <c r="H10" s="2">
        <v>9.0306443509999994</v>
      </c>
      <c r="I10" s="2">
        <v>10.80854454</v>
      </c>
      <c r="J10" s="2">
        <v>11.823304950000001</v>
      </c>
      <c r="K10" s="2">
        <v>12.81837056</v>
      </c>
      <c r="L10" s="2">
        <v>13.730578209999999</v>
      </c>
      <c r="M10" s="2">
        <v>14.42394912</v>
      </c>
      <c r="O10" s="2">
        <v>20.193134650000001</v>
      </c>
      <c r="P10" s="2">
        <v>24.168640329999999</v>
      </c>
      <c r="Q10" s="2">
        <v>26.437713590000001</v>
      </c>
      <c r="R10" s="2">
        <v>28.662747939999999</v>
      </c>
      <c r="S10" s="2">
        <v>30.702506249999999</v>
      </c>
      <c r="T10" s="2">
        <v>32.252930739999996</v>
      </c>
      <c r="V10" s="2">
        <v>23.195820550000001</v>
      </c>
      <c r="W10" s="2">
        <v>27.762477390000001</v>
      </c>
      <c r="X10" s="2">
        <v>30.368958110000001</v>
      </c>
      <c r="Y10" s="2">
        <v>32.924851410000002</v>
      </c>
      <c r="Z10" s="2">
        <v>35.267918420000001</v>
      </c>
      <c r="AA10" s="2">
        <v>37.048888480000002</v>
      </c>
      <c r="AB10" s="23"/>
      <c r="AC10" s="2">
        <v>25.155212599999999</v>
      </c>
      <c r="AD10" s="2">
        <v>30.107623029999999</v>
      </c>
      <c r="AE10" s="2">
        <v>32.934277799999997</v>
      </c>
      <c r="AF10" s="2">
        <v>35.706071919999999</v>
      </c>
      <c r="AG10" s="2">
        <v>38.247061960000003</v>
      </c>
      <c r="AH10" s="2">
        <v>40.178473709999999</v>
      </c>
      <c r="AJ10" s="2">
        <v>26.64500091</v>
      </c>
      <c r="AK10" s="2">
        <v>31.890712109999999</v>
      </c>
      <c r="AL10" s="2">
        <v>34.884772230000003</v>
      </c>
      <c r="AM10" s="2">
        <v>37.82072265</v>
      </c>
      <c r="AN10" s="2">
        <v>40.512199870000003</v>
      </c>
      <c r="AO10" s="2">
        <v>42.55799725</v>
      </c>
      <c r="AQ10" s="25">
        <f t="shared" si="1"/>
        <v>2</v>
      </c>
      <c r="AR10" s="25">
        <f t="shared" si="2"/>
        <v>2</v>
      </c>
      <c r="AS10" s="25">
        <f t="shared" si="3"/>
        <v>3</v>
      </c>
      <c r="AT10" s="25">
        <f t="shared" si="4"/>
        <v>3</v>
      </c>
      <c r="AU10" s="25">
        <f t="shared" si="5"/>
        <v>3</v>
      </c>
      <c r="AV10" s="25">
        <f t="shared" si="6"/>
        <v>3</v>
      </c>
    </row>
    <row r="11" spans="1:48" x14ac:dyDescent="0.25">
      <c r="A11" s="1">
        <v>7</v>
      </c>
      <c r="B11" s="5" t="s">
        <v>15</v>
      </c>
      <c r="C11" s="1">
        <v>-36.900100000000002</v>
      </c>
      <c r="D11" s="1">
        <v>-56.680799999999998</v>
      </c>
      <c r="E11" s="1">
        <v>121.38</v>
      </c>
      <c r="F11" s="14">
        <v>47</v>
      </c>
      <c r="G11" s="14"/>
      <c r="H11" s="2">
        <v>8.0636736219999996</v>
      </c>
      <c r="I11" s="2">
        <v>9.4367861289999997</v>
      </c>
      <c r="J11" s="2">
        <v>10.16457909</v>
      </c>
      <c r="K11" s="2">
        <v>10.839752710000001</v>
      </c>
      <c r="L11" s="2">
        <v>11.36239138</v>
      </c>
      <c r="M11" s="2">
        <v>11.74358219</v>
      </c>
      <c r="O11" s="2">
        <v>18.030922369999999</v>
      </c>
      <c r="P11" s="2">
        <v>21.101295270000001</v>
      </c>
      <c r="Q11" s="2">
        <v>22.728689809999999</v>
      </c>
      <c r="R11" s="2">
        <v>24.238423919999999</v>
      </c>
      <c r="S11" s="2">
        <v>25.407079509999999</v>
      </c>
      <c r="T11" s="2">
        <v>26.259448079999999</v>
      </c>
      <c r="V11" s="2">
        <v>20.71209086</v>
      </c>
      <c r="W11" s="2">
        <v>24.239023169999999</v>
      </c>
      <c r="X11" s="2">
        <v>26.10840859</v>
      </c>
      <c r="Y11" s="2">
        <v>27.84263769</v>
      </c>
      <c r="Z11" s="2">
        <v>29.185070440000001</v>
      </c>
      <c r="AA11" s="2">
        <v>30.164184819999999</v>
      </c>
      <c r="AB11" s="23"/>
      <c r="AC11" s="2">
        <v>22.461677860000002</v>
      </c>
      <c r="AD11" s="2">
        <v>26.286536389999998</v>
      </c>
      <c r="AE11" s="2">
        <v>28.31383211</v>
      </c>
      <c r="AF11" s="2">
        <v>30.194554610000001</v>
      </c>
      <c r="AG11" s="2">
        <v>31.650385029999999</v>
      </c>
      <c r="AH11" s="2">
        <v>32.712206930000001</v>
      </c>
      <c r="AJ11" s="2">
        <v>23.791944699999998</v>
      </c>
      <c r="AK11" s="2">
        <v>27.843326040000001</v>
      </c>
      <c r="AL11" s="2">
        <v>29.990686</v>
      </c>
      <c r="AM11" s="2">
        <v>31.982792109999998</v>
      </c>
      <c r="AN11" s="2">
        <v>33.524842409999998</v>
      </c>
      <c r="AO11" s="2">
        <v>34.649549479999997</v>
      </c>
      <c r="AQ11" s="25">
        <f t="shared" si="1"/>
        <v>2</v>
      </c>
      <c r="AR11" s="25">
        <f t="shared" si="2"/>
        <v>2</v>
      </c>
      <c r="AS11" s="25">
        <f t="shared" si="3"/>
        <v>2</v>
      </c>
      <c r="AT11" s="25">
        <f t="shared" si="4"/>
        <v>2</v>
      </c>
      <c r="AU11" s="25">
        <f t="shared" si="5"/>
        <v>2</v>
      </c>
      <c r="AV11" s="25">
        <f t="shared" si="6"/>
        <v>3</v>
      </c>
    </row>
    <row r="12" spans="1:48" x14ac:dyDescent="0.25">
      <c r="A12" s="1">
        <v>8</v>
      </c>
      <c r="B12" s="5" t="s">
        <v>16</v>
      </c>
      <c r="C12" s="1">
        <v>-37.092199999999998</v>
      </c>
      <c r="D12" s="1">
        <v>-56.833399999999997</v>
      </c>
      <c r="E12" s="1">
        <v>121.09</v>
      </c>
      <c r="F12" s="14">
        <v>47</v>
      </c>
      <c r="G12" s="14"/>
      <c r="H12" s="2">
        <v>3.4654404859999999</v>
      </c>
      <c r="I12" s="2">
        <v>4.0819122810000001</v>
      </c>
      <c r="J12" s="2">
        <v>4.4257107759999998</v>
      </c>
      <c r="K12" s="2">
        <v>4.7307664269999998</v>
      </c>
      <c r="L12" s="2">
        <v>4.9960481019999996</v>
      </c>
      <c r="M12" s="2">
        <v>5.1782768089999998</v>
      </c>
      <c r="O12" s="2">
        <v>7.7489604979999998</v>
      </c>
      <c r="P12" s="2">
        <v>9.1274333389999995</v>
      </c>
      <c r="Q12" s="2">
        <v>9.8961901440000002</v>
      </c>
      <c r="R12" s="2">
        <v>10.57831532</v>
      </c>
      <c r="S12" s="2">
        <v>11.171503169999999</v>
      </c>
      <c r="T12" s="2">
        <v>11.57897895</v>
      </c>
      <c r="V12" s="2">
        <v>8.9012181770000005</v>
      </c>
      <c r="W12" s="2">
        <v>10.48466766</v>
      </c>
      <c r="X12" s="2">
        <v>11.36773734</v>
      </c>
      <c r="Y12" s="2">
        <v>12.1512934</v>
      </c>
      <c r="Z12" s="2">
        <v>12.83268732</v>
      </c>
      <c r="AA12" s="2">
        <v>13.30075407</v>
      </c>
      <c r="AB12" s="23"/>
      <c r="AC12" s="2">
        <v>9.6531198430000007</v>
      </c>
      <c r="AD12" s="2">
        <v>11.370326110000001</v>
      </c>
      <c r="AE12" s="2">
        <v>12.327990249999999</v>
      </c>
      <c r="AF12" s="2">
        <v>13.17773468</v>
      </c>
      <c r="AG12" s="2">
        <v>13.91668715</v>
      </c>
      <c r="AH12" s="2">
        <v>14.42429233</v>
      </c>
      <c r="AJ12" s="2">
        <v>10.22481468</v>
      </c>
      <c r="AK12" s="2">
        <v>12.043720499999999</v>
      </c>
      <c r="AL12" s="2">
        <v>13.05810118</v>
      </c>
      <c r="AM12" s="2">
        <v>13.95817074</v>
      </c>
      <c r="AN12" s="2">
        <v>14.740886809999999</v>
      </c>
      <c r="AO12" s="2">
        <v>15.27855433</v>
      </c>
      <c r="AQ12" s="25">
        <f t="shared" si="1"/>
        <v>1</v>
      </c>
      <c r="AR12" s="25">
        <f t="shared" si="2"/>
        <v>1</v>
      </c>
      <c r="AS12" s="25">
        <f t="shared" si="3"/>
        <v>1</v>
      </c>
      <c r="AT12" s="25">
        <f t="shared" si="4"/>
        <v>1</v>
      </c>
      <c r="AU12" s="25">
        <f t="shared" si="5"/>
        <v>1</v>
      </c>
      <c r="AV12" s="25">
        <f t="shared" si="6"/>
        <v>1</v>
      </c>
    </row>
    <row r="13" spans="1:48" x14ac:dyDescent="0.25">
      <c r="A13" s="1">
        <v>9</v>
      </c>
      <c r="B13" s="5" t="s">
        <v>17</v>
      </c>
      <c r="C13" s="1">
        <v>-37.1175</v>
      </c>
      <c r="D13" s="1">
        <v>-56.854700000000001</v>
      </c>
      <c r="E13" s="1">
        <v>121.09</v>
      </c>
      <c r="F13" s="14">
        <v>47</v>
      </c>
      <c r="G13" s="14"/>
      <c r="H13" s="2">
        <v>10.08568767</v>
      </c>
      <c r="I13" s="2">
        <v>11.792283360000001</v>
      </c>
      <c r="J13" s="2">
        <v>12.69350433</v>
      </c>
      <c r="K13" s="2">
        <v>13.542297039999999</v>
      </c>
      <c r="L13" s="2">
        <v>14.172684459999999</v>
      </c>
      <c r="M13" s="2">
        <v>14.642128339999999</v>
      </c>
      <c r="O13" s="2">
        <v>22.552283240000001</v>
      </c>
      <c r="P13" s="2">
        <v>26.36834721</v>
      </c>
      <c r="Q13" s="2">
        <v>28.383538550000001</v>
      </c>
      <c r="R13" s="2">
        <v>30.28149676</v>
      </c>
      <c r="S13" s="2">
        <v>31.691085879999999</v>
      </c>
      <c r="T13" s="2">
        <v>32.740794299999997</v>
      </c>
      <c r="V13" s="2">
        <v>25.905770660000002</v>
      </c>
      <c r="W13" s="2">
        <v>30.28927706</v>
      </c>
      <c r="X13" s="2">
        <v>32.604124040000002</v>
      </c>
      <c r="Y13" s="2">
        <v>34.784305519999997</v>
      </c>
      <c r="Z13" s="2">
        <v>36.403498220000003</v>
      </c>
      <c r="AA13" s="2">
        <v>37.609296550000003</v>
      </c>
      <c r="AB13" s="23"/>
      <c r="AC13" s="2">
        <v>28.094076990000001</v>
      </c>
      <c r="AD13" s="2">
        <v>32.847865939999998</v>
      </c>
      <c r="AE13" s="2">
        <v>35.358252149999998</v>
      </c>
      <c r="AF13" s="2">
        <v>37.72259742</v>
      </c>
      <c r="AG13" s="2">
        <v>39.478566190000002</v>
      </c>
      <c r="AH13" s="2">
        <v>40.786220450000002</v>
      </c>
      <c r="AJ13" s="2">
        <v>29.757916139999999</v>
      </c>
      <c r="AK13" s="2">
        <v>34.793242739999997</v>
      </c>
      <c r="AL13" s="2">
        <v>37.452303649999998</v>
      </c>
      <c r="AM13" s="2">
        <v>39.956674530000001</v>
      </c>
      <c r="AN13" s="2">
        <v>41.816638519999998</v>
      </c>
      <c r="AO13" s="2">
        <v>43.201737080000001</v>
      </c>
      <c r="AQ13" s="25">
        <f t="shared" si="1"/>
        <v>2</v>
      </c>
      <c r="AR13" s="25">
        <f t="shared" si="2"/>
        <v>3</v>
      </c>
      <c r="AS13" s="25">
        <f t="shared" si="3"/>
        <v>3</v>
      </c>
      <c r="AT13" s="25">
        <f t="shared" si="4"/>
        <v>3</v>
      </c>
      <c r="AU13" s="25">
        <f t="shared" si="5"/>
        <v>3</v>
      </c>
      <c r="AV13" s="25">
        <f t="shared" si="6"/>
        <v>3</v>
      </c>
    </row>
    <row r="14" spans="1:48" x14ac:dyDescent="0.25">
      <c r="A14" s="1">
        <v>10</v>
      </c>
      <c r="B14" s="5" t="s">
        <v>18</v>
      </c>
      <c r="C14" s="1">
        <v>-37.142400000000002</v>
      </c>
      <c r="D14" s="1">
        <v>-56.874499999999998</v>
      </c>
      <c r="E14" s="1">
        <v>121.09</v>
      </c>
      <c r="F14" s="14">
        <v>47</v>
      </c>
      <c r="G14" s="14"/>
      <c r="H14" s="2">
        <v>8.8369401760000006</v>
      </c>
      <c r="I14" s="2">
        <v>10.35286692</v>
      </c>
      <c r="J14" s="2">
        <v>11.154335659999999</v>
      </c>
      <c r="K14" s="2">
        <v>11.89548939</v>
      </c>
      <c r="L14" s="2">
        <v>12.47118227</v>
      </c>
      <c r="M14" s="2">
        <v>12.889680889999999</v>
      </c>
      <c r="O14" s="2">
        <v>19.75999895</v>
      </c>
      <c r="P14" s="2">
        <v>23.149714199999998</v>
      </c>
      <c r="Q14" s="2">
        <v>24.941852789999999</v>
      </c>
      <c r="R14" s="2">
        <v>26.599122900000001</v>
      </c>
      <c r="S14" s="2">
        <v>27.88641131</v>
      </c>
      <c r="T14" s="2">
        <v>28.822202669999999</v>
      </c>
      <c r="V14" s="2">
        <v>22.69827828</v>
      </c>
      <c r="W14" s="2">
        <v>26.59203862</v>
      </c>
      <c r="X14" s="2">
        <v>28.650665270000001</v>
      </c>
      <c r="Y14" s="2">
        <v>30.554368709999999</v>
      </c>
      <c r="Z14" s="2">
        <v>32.033074800000001</v>
      </c>
      <c r="AA14" s="2">
        <v>33.108016800000001</v>
      </c>
      <c r="AB14" s="23"/>
      <c r="AC14" s="2">
        <v>24.615642050000002</v>
      </c>
      <c r="AD14" s="2">
        <v>28.838315219999998</v>
      </c>
      <c r="AE14" s="2">
        <v>31.070837709999999</v>
      </c>
      <c r="AF14" s="2">
        <v>33.135350359999997</v>
      </c>
      <c r="AG14" s="2">
        <v>34.738965370000003</v>
      </c>
      <c r="AH14" s="2">
        <v>35.904709619999998</v>
      </c>
      <c r="AJ14" s="2">
        <v>26.07347493</v>
      </c>
      <c r="AK14" s="2">
        <v>30.54623102</v>
      </c>
      <c r="AL14" s="2">
        <v>32.910972059999999</v>
      </c>
      <c r="AM14" s="2">
        <v>35.097753079999997</v>
      </c>
      <c r="AN14" s="2">
        <v>36.79634033</v>
      </c>
      <c r="AO14" s="2">
        <v>38.031124429999998</v>
      </c>
      <c r="AQ14" s="25">
        <f t="shared" si="1"/>
        <v>2</v>
      </c>
      <c r="AR14" s="25">
        <f t="shared" si="2"/>
        <v>2</v>
      </c>
      <c r="AS14" s="25">
        <f t="shared" si="3"/>
        <v>2</v>
      </c>
      <c r="AT14" s="25">
        <f t="shared" si="4"/>
        <v>3</v>
      </c>
      <c r="AU14" s="25">
        <f t="shared" si="5"/>
        <v>3</v>
      </c>
      <c r="AV14" s="25">
        <f t="shared" si="6"/>
        <v>3</v>
      </c>
    </row>
    <row r="15" spans="1:48" x14ac:dyDescent="0.25">
      <c r="A15" s="1">
        <v>11</v>
      </c>
      <c r="B15" s="5" t="s">
        <v>19</v>
      </c>
      <c r="C15" s="1">
        <v>-37.173999999999999</v>
      </c>
      <c r="D15" s="1">
        <v>-56.897199999999998</v>
      </c>
      <c r="E15" s="1">
        <v>121.09</v>
      </c>
      <c r="F15" s="14">
        <v>47</v>
      </c>
      <c r="G15" s="14"/>
      <c r="H15" s="2">
        <v>6.3562400849999996</v>
      </c>
      <c r="I15" s="2">
        <v>7.4297172040000001</v>
      </c>
      <c r="J15" s="2">
        <v>7.9976429979999999</v>
      </c>
      <c r="K15" s="2">
        <v>8.5242058729999997</v>
      </c>
      <c r="L15" s="2">
        <v>8.9307177269999993</v>
      </c>
      <c r="M15" s="2">
        <v>9.2273084700000005</v>
      </c>
      <c r="O15" s="2">
        <v>14.212984909999999</v>
      </c>
      <c r="P15" s="2">
        <v>16.613352720000002</v>
      </c>
      <c r="Q15" s="2">
        <v>17.8832734</v>
      </c>
      <c r="R15" s="2">
        <v>19.060703790000002</v>
      </c>
      <c r="S15" s="2">
        <v>19.96969193</v>
      </c>
      <c r="T15" s="2">
        <v>20.632888990000001</v>
      </c>
      <c r="V15" s="2">
        <v>16.326432390000001</v>
      </c>
      <c r="W15" s="2">
        <v>19.083730939999999</v>
      </c>
      <c r="X15" s="2">
        <v>20.542486740000001</v>
      </c>
      <c r="Y15" s="2">
        <v>21.894999080000002</v>
      </c>
      <c r="Z15" s="2">
        <v>22.93915226</v>
      </c>
      <c r="AA15" s="2">
        <v>23.70096564</v>
      </c>
      <c r="AB15" s="23"/>
      <c r="AC15" s="2">
        <v>17.705555050000001</v>
      </c>
      <c r="AD15" s="2">
        <v>20.695767499999999</v>
      </c>
      <c r="AE15" s="2">
        <v>22.27774698</v>
      </c>
      <c r="AF15" s="2">
        <v>23.744508440000001</v>
      </c>
      <c r="AG15" s="2">
        <v>24.876863090000001</v>
      </c>
      <c r="AH15" s="2">
        <v>25.703028190000001</v>
      </c>
      <c r="AJ15" s="2">
        <v>18.754146030000001</v>
      </c>
      <c r="AK15" s="2">
        <v>21.92145034</v>
      </c>
      <c r="AL15" s="2">
        <v>23.597120719999999</v>
      </c>
      <c r="AM15" s="2">
        <v>25.150749430000001</v>
      </c>
      <c r="AN15" s="2">
        <v>26.350166470000001</v>
      </c>
      <c r="AO15" s="2">
        <v>27.225260240000001</v>
      </c>
      <c r="AQ15" s="25">
        <f t="shared" si="1"/>
        <v>2</v>
      </c>
      <c r="AR15" s="25">
        <f t="shared" si="2"/>
        <v>2</v>
      </c>
      <c r="AS15" s="25">
        <f t="shared" si="3"/>
        <v>2</v>
      </c>
      <c r="AT15" s="25">
        <f t="shared" si="4"/>
        <v>2</v>
      </c>
      <c r="AU15" s="25">
        <f t="shared" si="5"/>
        <v>2</v>
      </c>
      <c r="AV15" s="25">
        <f t="shared" si="6"/>
        <v>2</v>
      </c>
    </row>
    <row r="16" spans="1:48" x14ac:dyDescent="0.25">
      <c r="A16" s="1">
        <v>12</v>
      </c>
      <c r="B16" s="5" t="s">
        <v>20</v>
      </c>
      <c r="C16" s="1">
        <v>-37.246299999999998</v>
      </c>
      <c r="D16" s="1">
        <v>-56.954700000000003</v>
      </c>
      <c r="E16" s="1">
        <v>123.85</v>
      </c>
      <c r="F16" s="14">
        <v>45</v>
      </c>
      <c r="G16" s="14"/>
      <c r="H16" s="2">
        <v>3.3610772710000001</v>
      </c>
      <c r="I16" s="2">
        <v>4.0031439049999999</v>
      </c>
      <c r="J16" s="2">
        <v>4.3681966020000003</v>
      </c>
      <c r="K16" s="2">
        <v>4.6832045630000003</v>
      </c>
      <c r="L16" s="2">
        <v>5.0350171350000004</v>
      </c>
      <c r="M16" s="2">
        <v>5.2756630659999999</v>
      </c>
      <c r="O16" s="2">
        <v>7.5155972560000004</v>
      </c>
      <c r="P16" s="2">
        <v>8.9513018950000003</v>
      </c>
      <c r="Q16" s="2">
        <v>9.7675845409999997</v>
      </c>
      <c r="R16" s="2">
        <v>10.47196376</v>
      </c>
      <c r="S16" s="2">
        <v>11.25864058</v>
      </c>
      <c r="T16" s="2">
        <v>11.796741239999999</v>
      </c>
      <c r="V16" s="2">
        <v>8.6331542050000003</v>
      </c>
      <c r="W16" s="2">
        <v>10.28234576</v>
      </c>
      <c r="X16" s="2">
        <v>11.220008290000001</v>
      </c>
      <c r="Y16" s="2">
        <v>12.029127539999999</v>
      </c>
      <c r="Z16" s="2">
        <v>12.93278192</v>
      </c>
      <c r="AA16" s="2">
        <v>13.550897259999999</v>
      </c>
      <c r="AB16" s="23"/>
      <c r="AC16" s="2">
        <v>9.3624120309999999</v>
      </c>
      <c r="AD16" s="2">
        <v>11.15091372</v>
      </c>
      <c r="AE16" s="2">
        <v>12.16778227</v>
      </c>
      <c r="AF16" s="2">
        <v>13.045249249999999</v>
      </c>
      <c r="AG16" s="2">
        <v>14.02523691</v>
      </c>
      <c r="AH16" s="2">
        <v>14.69556555</v>
      </c>
      <c r="AJ16" s="2">
        <v>9.9168900329999996</v>
      </c>
      <c r="AK16" s="2">
        <v>11.81131366</v>
      </c>
      <c r="AL16" s="2">
        <v>12.888405069999999</v>
      </c>
      <c r="AM16" s="2">
        <v>13.817839019999999</v>
      </c>
      <c r="AN16" s="2">
        <v>14.85586531</v>
      </c>
      <c r="AO16" s="2">
        <v>15.565893389999999</v>
      </c>
      <c r="AQ16" s="25">
        <f t="shared" si="1"/>
        <v>1</v>
      </c>
      <c r="AR16" s="25">
        <f t="shared" si="2"/>
        <v>1</v>
      </c>
      <c r="AS16" s="25">
        <f t="shared" si="3"/>
        <v>1</v>
      </c>
      <c r="AT16" s="25">
        <f t="shared" si="4"/>
        <v>1</v>
      </c>
      <c r="AU16" s="25">
        <f t="shared" si="5"/>
        <v>1</v>
      </c>
      <c r="AV16" s="25">
        <f t="shared" si="6"/>
        <v>1</v>
      </c>
    </row>
    <row r="17" spans="1:48" x14ac:dyDescent="0.25">
      <c r="A17" s="1">
        <v>13</v>
      </c>
      <c r="B17" s="5" t="s">
        <v>21</v>
      </c>
      <c r="C17" s="1">
        <v>-37.2605</v>
      </c>
      <c r="D17" s="1">
        <v>-56.966700000000003</v>
      </c>
      <c r="E17" s="1">
        <v>123.85</v>
      </c>
      <c r="F17" s="14">
        <v>45</v>
      </c>
      <c r="G17" s="14"/>
      <c r="H17" s="2">
        <v>3.205413074</v>
      </c>
      <c r="I17" s="2">
        <v>3.8196649460000001</v>
      </c>
      <c r="J17" s="2">
        <v>4.1681362719999999</v>
      </c>
      <c r="K17" s="2">
        <v>4.468898684</v>
      </c>
      <c r="L17" s="2">
        <v>4.8105551870000003</v>
      </c>
      <c r="M17" s="2">
        <v>5.033981185</v>
      </c>
      <c r="O17" s="2">
        <v>7.1675215300000001</v>
      </c>
      <c r="P17" s="2">
        <v>8.5410304700000008</v>
      </c>
      <c r="Q17" s="2">
        <v>9.3202360449999997</v>
      </c>
      <c r="R17" s="2">
        <v>9.9927612410000002</v>
      </c>
      <c r="S17" s="2">
        <v>10.756728409999999</v>
      </c>
      <c r="T17" s="2">
        <v>11.256324129999999</v>
      </c>
      <c r="V17" s="2">
        <v>8.2333201900000006</v>
      </c>
      <c r="W17" s="2">
        <v>9.8110676510000001</v>
      </c>
      <c r="X17" s="2">
        <v>10.70613981</v>
      </c>
      <c r="Y17" s="2">
        <v>11.4786684</v>
      </c>
      <c r="Z17" s="2">
        <v>12.35623623</v>
      </c>
      <c r="AA17" s="2">
        <v>12.930121010000001</v>
      </c>
      <c r="AB17" s="23"/>
      <c r="AC17" s="2">
        <v>8.9288033299999991</v>
      </c>
      <c r="AD17" s="2">
        <v>10.639825910000001</v>
      </c>
      <c r="AE17" s="2">
        <v>11.610506409999999</v>
      </c>
      <c r="AF17" s="2">
        <v>12.44829185</v>
      </c>
      <c r="AG17" s="2">
        <v>13.39998939</v>
      </c>
      <c r="AH17" s="2">
        <v>14.02235123</v>
      </c>
      <c r="AJ17" s="2">
        <v>9.4576013589999999</v>
      </c>
      <c r="AK17" s="2">
        <v>11.269957270000001</v>
      </c>
      <c r="AL17" s="2">
        <v>12.29812519</v>
      </c>
      <c r="AM17" s="2">
        <v>13.18552751</v>
      </c>
      <c r="AN17" s="2">
        <v>14.19358823</v>
      </c>
      <c r="AO17" s="2">
        <v>14.85280873</v>
      </c>
      <c r="AQ17" s="25">
        <f t="shared" si="1"/>
        <v>1</v>
      </c>
      <c r="AR17" s="25">
        <f t="shared" si="2"/>
        <v>1</v>
      </c>
      <c r="AS17" s="25">
        <f t="shared" si="3"/>
        <v>1</v>
      </c>
      <c r="AT17" s="25">
        <f t="shared" si="4"/>
        <v>1</v>
      </c>
      <c r="AU17" s="25">
        <f t="shared" si="5"/>
        <v>1</v>
      </c>
      <c r="AV17" s="25">
        <f t="shared" si="6"/>
        <v>1</v>
      </c>
    </row>
    <row r="18" spans="1:48" x14ac:dyDescent="0.25">
      <c r="A18" s="1">
        <v>14</v>
      </c>
      <c r="B18" s="5" t="s">
        <v>22</v>
      </c>
      <c r="C18" s="1">
        <v>-37.330399999999997</v>
      </c>
      <c r="D18" s="1">
        <v>-57.018900000000002</v>
      </c>
      <c r="E18" s="1">
        <v>115.73</v>
      </c>
      <c r="F18" s="14">
        <v>45</v>
      </c>
      <c r="G18" s="14"/>
      <c r="H18" s="2">
        <v>1.1776656480000001</v>
      </c>
      <c r="I18" s="2">
        <v>1.4023400559999999</v>
      </c>
      <c r="J18" s="2">
        <v>1.5297005029999999</v>
      </c>
      <c r="K18" s="2">
        <v>1.6378208110000001</v>
      </c>
      <c r="L18" s="2">
        <v>1.762365137</v>
      </c>
      <c r="M18" s="2">
        <v>1.8437863510000001</v>
      </c>
      <c r="O18" s="2">
        <v>2.6333404429999998</v>
      </c>
      <c r="P18" s="2">
        <v>3.1357276930000002</v>
      </c>
      <c r="Q18" s="2">
        <v>3.4205143100000002</v>
      </c>
      <c r="R18" s="2">
        <v>3.6622786669999998</v>
      </c>
      <c r="S18" s="2">
        <v>3.9407682469999998</v>
      </c>
      <c r="T18" s="2">
        <v>4.122831616</v>
      </c>
      <c r="V18" s="2">
        <v>3.024913835</v>
      </c>
      <c r="W18" s="2">
        <v>3.6020052420000002</v>
      </c>
      <c r="X18" s="2">
        <v>3.9291391610000002</v>
      </c>
      <c r="Y18" s="2">
        <v>4.2068534809999996</v>
      </c>
      <c r="Z18" s="2">
        <v>4.5267540029999997</v>
      </c>
      <c r="AA18" s="2">
        <v>4.7358898949999997</v>
      </c>
      <c r="AB18" s="23"/>
      <c r="AC18" s="2">
        <v>3.2804336639999998</v>
      </c>
      <c r="AD18" s="2">
        <v>3.9062730050000001</v>
      </c>
      <c r="AE18" s="2">
        <v>4.2610405059999996</v>
      </c>
      <c r="AF18" s="2">
        <v>4.5622138449999996</v>
      </c>
      <c r="AG18" s="2">
        <v>4.9091369309999999</v>
      </c>
      <c r="AH18" s="2">
        <v>5.1359389029999996</v>
      </c>
      <c r="AJ18" s="2">
        <v>3.4747135459999998</v>
      </c>
      <c r="AK18" s="2">
        <v>4.1376174959999998</v>
      </c>
      <c r="AL18" s="2">
        <v>4.5133956910000004</v>
      </c>
      <c r="AM18" s="2">
        <v>4.8324056730000002</v>
      </c>
      <c r="AN18" s="2">
        <v>5.199874876</v>
      </c>
      <c r="AO18" s="2">
        <v>5.4401089320000002</v>
      </c>
      <c r="AQ18" s="25">
        <f t="shared" si="1"/>
        <v>1</v>
      </c>
      <c r="AR18" s="25">
        <f t="shared" si="2"/>
        <v>1</v>
      </c>
      <c r="AS18" s="25">
        <f t="shared" si="3"/>
        <v>1</v>
      </c>
      <c r="AT18" s="25">
        <f t="shared" si="4"/>
        <v>1</v>
      </c>
      <c r="AU18" s="25">
        <f t="shared" si="5"/>
        <v>1</v>
      </c>
      <c r="AV18" s="25">
        <f t="shared" si="6"/>
        <v>1</v>
      </c>
    </row>
    <row r="19" spans="1:48" x14ac:dyDescent="0.25">
      <c r="A19" s="13">
        <v>15</v>
      </c>
      <c r="B19" s="5" t="s">
        <v>23</v>
      </c>
      <c r="C19" s="13">
        <v>-37.343699999999998</v>
      </c>
      <c r="D19" s="13">
        <v>-57.0276</v>
      </c>
      <c r="E19" s="1">
        <v>115.73</v>
      </c>
      <c r="F19" s="14">
        <v>45</v>
      </c>
      <c r="G19" s="14"/>
      <c r="H19" s="11">
        <v>3.0334626120000001</v>
      </c>
      <c r="I19" s="11">
        <v>3.6120786200000001</v>
      </c>
      <c r="J19" s="11">
        <v>3.9401388179999999</v>
      </c>
      <c r="K19" s="11">
        <v>4.222806523</v>
      </c>
      <c r="L19" s="11">
        <v>4.543743096</v>
      </c>
      <c r="M19" s="11">
        <v>4.7536523480000001</v>
      </c>
      <c r="O19" s="11">
        <v>6.7830286080000004</v>
      </c>
      <c r="P19" s="11">
        <v>8.0768533349999991</v>
      </c>
      <c r="Q19" s="11">
        <v>8.8104182390000005</v>
      </c>
      <c r="R19" s="11">
        <v>9.4424824419999993</v>
      </c>
      <c r="S19" s="11">
        <v>10.16011844</v>
      </c>
      <c r="T19" s="11">
        <v>10.629489789999999</v>
      </c>
      <c r="V19" s="11">
        <v>7.791653803</v>
      </c>
      <c r="W19" s="11">
        <v>9.2778681400000007</v>
      </c>
      <c r="X19" s="11">
        <v>10.120512939999999</v>
      </c>
      <c r="Y19" s="11">
        <v>10.84656405</v>
      </c>
      <c r="Z19" s="11">
        <v>11.670911329999999</v>
      </c>
      <c r="AA19" s="11">
        <v>12.210077439999999</v>
      </c>
      <c r="AB19" s="23"/>
      <c r="AC19" s="11">
        <v>8.4498286010000001</v>
      </c>
      <c r="AD19" s="11">
        <v>10.06158609</v>
      </c>
      <c r="AE19" s="11">
        <v>10.975410589999999</v>
      </c>
      <c r="AF19" s="11">
        <v>11.76279252</v>
      </c>
      <c r="AG19" s="11">
        <v>12.656773879999999</v>
      </c>
      <c r="AH19" s="11">
        <v>13.241484310000001</v>
      </c>
      <c r="AJ19" s="11">
        <v>8.9502599069999995</v>
      </c>
      <c r="AK19" s="11">
        <v>10.65747187</v>
      </c>
      <c r="AL19" s="11">
        <v>11.62541656</v>
      </c>
      <c r="AM19" s="11">
        <v>12.459430279999999</v>
      </c>
      <c r="AN19" s="11">
        <v>13.406356649999999</v>
      </c>
      <c r="AO19" s="11">
        <v>14.02569587</v>
      </c>
      <c r="AQ19" s="25">
        <f t="shared" si="1"/>
        <v>1</v>
      </c>
      <c r="AR19" s="25">
        <f t="shared" si="2"/>
        <v>1</v>
      </c>
      <c r="AS19" s="25">
        <f t="shared" si="3"/>
        <v>1</v>
      </c>
      <c r="AT19" s="25">
        <f t="shared" si="4"/>
        <v>1</v>
      </c>
      <c r="AU19" s="25">
        <f t="shared" si="5"/>
        <v>1</v>
      </c>
      <c r="AV19" s="25">
        <f t="shared" si="6"/>
        <v>1</v>
      </c>
    </row>
    <row r="20" spans="1:48" x14ac:dyDescent="0.25">
      <c r="A20" s="1">
        <v>16</v>
      </c>
      <c r="B20" s="5" t="s">
        <v>24</v>
      </c>
      <c r="C20" s="1">
        <v>-37.748100000000001</v>
      </c>
      <c r="D20" s="1">
        <v>-57.4208</v>
      </c>
      <c r="E20" s="1">
        <v>128.30000000000001</v>
      </c>
      <c r="F20" s="14">
        <v>39</v>
      </c>
      <c r="G20" s="14"/>
      <c r="H20" s="2">
        <v>6.3240515400000001</v>
      </c>
      <c r="I20" s="2">
        <v>7.5781215040000003</v>
      </c>
      <c r="J20" s="2">
        <v>8.3197989079999992</v>
      </c>
      <c r="K20" s="2">
        <v>8.9729682119999996</v>
      </c>
      <c r="L20" s="2">
        <v>9.7172121469999997</v>
      </c>
      <c r="M20" s="2">
        <v>10.22814191</v>
      </c>
      <c r="O20" s="2">
        <v>14.14100914</v>
      </c>
      <c r="P20" s="2">
        <v>16.945194820000001</v>
      </c>
      <c r="Q20" s="2">
        <v>18.603635919999999</v>
      </c>
      <c r="R20" s="2">
        <v>20.064166879999998</v>
      </c>
      <c r="S20" s="2">
        <v>21.728346909999999</v>
      </c>
      <c r="T20" s="2">
        <v>22.870820590000001</v>
      </c>
      <c r="V20" s="2">
        <v>16.24375393</v>
      </c>
      <c r="W20" s="2">
        <v>19.464917419999999</v>
      </c>
      <c r="X20" s="2">
        <v>21.369965969999999</v>
      </c>
      <c r="Y20" s="2">
        <v>23.04767549</v>
      </c>
      <c r="Z20" s="2">
        <v>24.959316359999999</v>
      </c>
      <c r="AA20" s="2">
        <v>26.271673979999999</v>
      </c>
      <c r="AB20" s="23"/>
      <c r="AC20" s="2">
        <v>17.615892599999999</v>
      </c>
      <c r="AD20" s="2">
        <v>21.109153469999999</v>
      </c>
      <c r="AE20" s="2">
        <v>23.17512485</v>
      </c>
      <c r="AF20" s="2">
        <v>24.994553459999999</v>
      </c>
      <c r="AG20" s="2">
        <v>27.067674019999998</v>
      </c>
      <c r="AH20" s="2">
        <v>28.490888819999999</v>
      </c>
      <c r="AJ20" s="2">
        <v>18.659173419999998</v>
      </c>
      <c r="AK20" s="2">
        <v>22.35931862</v>
      </c>
      <c r="AL20" s="2">
        <v>24.547644760000001</v>
      </c>
      <c r="AM20" s="2">
        <v>26.474826920000002</v>
      </c>
      <c r="AN20" s="2">
        <v>28.670725640000001</v>
      </c>
      <c r="AO20" s="2">
        <v>30.178228690000001</v>
      </c>
      <c r="AQ20" s="25">
        <f t="shared" si="1"/>
        <v>2</v>
      </c>
      <c r="AR20" s="25">
        <f t="shared" si="2"/>
        <v>2</v>
      </c>
      <c r="AS20" s="25">
        <f t="shared" si="3"/>
        <v>2</v>
      </c>
      <c r="AT20" s="25">
        <f t="shared" si="4"/>
        <v>2</v>
      </c>
      <c r="AU20" s="25">
        <f t="shared" si="5"/>
        <v>2</v>
      </c>
      <c r="AV20" s="25">
        <f t="shared" si="6"/>
        <v>2</v>
      </c>
    </row>
    <row r="21" spans="1:48" x14ac:dyDescent="0.25">
      <c r="A21" s="1">
        <v>17</v>
      </c>
      <c r="B21" s="5" t="s">
        <v>25</v>
      </c>
      <c r="C21" s="1">
        <v>-37.777299999999997</v>
      </c>
      <c r="D21" s="1">
        <v>-57.448999999999998</v>
      </c>
      <c r="E21" s="1">
        <v>126.04</v>
      </c>
      <c r="F21" s="14">
        <v>39</v>
      </c>
      <c r="G21" s="14"/>
      <c r="H21" s="2">
        <v>5.1267159470000001</v>
      </c>
      <c r="I21" s="2">
        <v>6.1452979169999997</v>
      </c>
      <c r="J21" s="2">
        <v>6.7465493590000003</v>
      </c>
      <c r="K21" s="2">
        <v>7.2686668230000002</v>
      </c>
      <c r="L21" s="2">
        <v>7.8776053800000003</v>
      </c>
      <c r="M21" s="2">
        <v>8.2903441569999998</v>
      </c>
      <c r="O21" s="2">
        <v>11.463685359999999</v>
      </c>
      <c r="P21" s="2">
        <v>13.74130388</v>
      </c>
      <c r="Q21" s="2">
        <v>15.085742979999999</v>
      </c>
      <c r="R21" s="2">
        <v>16.253233120000001</v>
      </c>
      <c r="S21" s="2">
        <v>17.614861130000001</v>
      </c>
      <c r="T21" s="2">
        <v>18.537773090000002</v>
      </c>
      <c r="V21" s="2">
        <v>13.16831651</v>
      </c>
      <c r="W21" s="2">
        <v>15.78461317</v>
      </c>
      <c r="X21" s="2">
        <v>17.328968150000001</v>
      </c>
      <c r="Y21" s="2">
        <v>18.67006215</v>
      </c>
      <c r="Z21" s="2">
        <v>20.234162000000001</v>
      </c>
      <c r="AA21" s="2">
        <v>21.29430945</v>
      </c>
      <c r="AB21" s="23"/>
      <c r="AC21" s="2">
        <v>14.280667530000001</v>
      </c>
      <c r="AD21" s="2">
        <v>17.117967400000001</v>
      </c>
      <c r="AE21" s="2">
        <v>18.792776780000001</v>
      </c>
      <c r="AF21" s="2">
        <v>20.247155370000002</v>
      </c>
      <c r="AG21" s="2">
        <v>21.943377510000001</v>
      </c>
      <c r="AH21" s="2">
        <v>23.093077489999999</v>
      </c>
      <c r="AJ21" s="2">
        <v>15.126423519999999</v>
      </c>
      <c r="AK21" s="2">
        <v>18.13175918</v>
      </c>
      <c r="AL21" s="2">
        <v>19.9057572</v>
      </c>
      <c r="AM21" s="2">
        <v>21.44626968</v>
      </c>
      <c r="AN21" s="2">
        <v>23.242948609999999</v>
      </c>
      <c r="AO21" s="2">
        <v>24.460738240000001</v>
      </c>
      <c r="AQ21" s="25">
        <f t="shared" si="1"/>
        <v>1</v>
      </c>
      <c r="AR21" s="25">
        <f t="shared" si="2"/>
        <v>2</v>
      </c>
      <c r="AS21" s="25">
        <f t="shared" si="3"/>
        <v>2</v>
      </c>
      <c r="AT21" s="25">
        <f t="shared" si="4"/>
        <v>2</v>
      </c>
      <c r="AU21" s="25">
        <f t="shared" si="5"/>
        <v>2</v>
      </c>
      <c r="AV21" s="25">
        <f t="shared" si="6"/>
        <v>2</v>
      </c>
    </row>
    <row r="22" spans="1:48" x14ac:dyDescent="0.25">
      <c r="A22" s="1">
        <v>18</v>
      </c>
      <c r="B22" s="5" t="s">
        <v>26</v>
      </c>
      <c r="C22" s="1">
        <v>-37.781599999999997</v>
      </c>
      <c r="D22" s="1">
        <v>-57.453499999999998</v>
      </c>
      <c r="E22" s="1">
        <v>126.04</v>
      </c>
      <c r="F22" s="14">
        <v>39</v>
      </c>
      <c r="G22" s="14"/>
      <c r="H22" s="2">
        <v>10.583663420000001</v>
      </c>
      <c r="I22" s="2">
        <v>12.685990390000001</v>
      </c>
      <c r="J22" s="2">
        <v>13.92632006</v>
      </c>
      <c r="K22" s="2">
        <v>15.00361229</v>
      </c>
      <c r="L22" s="2">
        <v>16.259031360000002</v>
      </c>
      <c r="M22" s="2">
        <v>17.11034622</v>
      </c>
      <c r="O22" s="2">
        <v>23.66579085</v>
      </c>
      <c r="P22" s="2">
        <v>28.366736880000001</v>
      </c>
      <c r="Q22" s="2">
        <v>31.14019833</v>
      </c>
      <c r="R22" s="2">
        <v>33.549096990000002</v>
      </c>
      <c r="S22" s="2">
        <v>36.356299370000002</v>
      </c>
      <c r="T22" s="2">
        <v>38.259897260000002</v>
      </c>
      <c r="V22" s="2">
        <v>27.184855020000001</v>
      </c>
      <c r="W22" s="2">
        <v>32.584823989999997</v>
      </c>
      <c r="X22" s="2">
        <v>35.770694589999998</v>
      </c>
      <c r="Y22" s="2">
        <v>38.537792520000004</v>
      </c>
      <c r="Z22" s="2">
        <v>41.762421279999998</v>
      </c>
      <c r="AA22" s="2">
        <v>43.949081040000003</v>
      </c>
      <c r="AB22" s="23"/>
      <c r="AC22" s="2">
        <v>29.481207869999999</v>
      </c>
      <c r="AD22" s="2">
        <v>35.337321789999997</v>
      </c>
      <c r="AE22" s="2">
        <v>38.792308519999999</v>
      </c>
      <c r="AF22" s="2">
        <v>41.793148109999997</v>
      </c>
      <c r="AG22" s="2">
        <v>45.290166970000001</v>
      </c>
      <c r="AH22" s="2">
        <v>47.661537760000002</v>
      </c>
      <c r="AJ22" s="2">
        <v>31.22719824</v>
      </c>
      <c r="AK22" s="2">
        <v>37.430133720000001</v>
      </c>
      <c r="AL22" s="2">
        <v>41.089738029999999</v>
      </c>
      <c r="AM22" s="2">
        <v>44.268298870000002</v>
      </c>
      <c r="AN22" s="2">
        <v>47.972424619999998</v>
      </c>
      <c r="AO22" s="2">
        <v>50.484237100000001</v>
      </c>
      <c r="AQ22" s="25">
        <f t="shared" si="1"/>
        <v>2</v>
      </c>
      <c r="AR22" s="25">
        <f t="shared" si="2"/>
        <v>3</v>
      </c>
      <c r="AS22" s="25">
        <f t="shared" si="3"/>
        <v>3</v>
      </c>
      <c r="AT22" s="25">
        <f t="shared" si="4"/>
        <v>3</v>
      </c>
      <c r="AU22" s="25">
        <f t="shared" si="5"/>
        <v>3</v>
      </c>
      <c r="AV22" s="25">
        <f t="shared" si="6"/>
        <v>3</v>
      </c>
    </row>
    <row r="23" spans="1:48" x14ac:dyDescent="0.25">
      <c r="A23" s="1">
        <v>19</v>
      </c>
      <c r="B23" s="5" t="s">
        <v>27</v>
      </c>
      <c r="C23" s="1">
        <v>-37.828800000000001</v>
      </c>
      <c r="D23" s="1">
        <v>-57.492100000000001</v>
      </c>
      <c r="E23" s="1">
        <v>123.98</v>
      </c>
      <c r="F23" s="14">
        <v>39</v>
      </c>
      <c r="G23" s="14"/>
      <c r="H23" s="2">
        <v>4.7100400740000001</v>
      </c>
      <c r="I23" s="2">
        <v>5.6438484989999997</v>
      </c>
      <c r="J23" s="2">
        <v>6.1949257720000004</v>
      </c>
      <c r="K23" s="2">
        <v>6.6736947649999996</v>
      </c>
      <c r="L23" s="2">
        <v>7.2320548469999997</v>
      </c>
      <c r="M23" s="2">
        <v>7.610729332</v>
      </c>
      <c r="O23" s="2">
        <v>10.531969780000001</v>
      </c>
      <c r="P23" s="2">
        <v>12.620028899999999</v>
      </c>
      <c r="Q23" s="2">
        <v>13.85227514</v>
      </c>
      <c r="R23" s="2">
        <v>14.92283516</v>
      </c>
      <c r="S23" s="2">
        <v>16.171366249999998</v>
      </c>
      <c r="T23" s="2">
        <v>17.01810815</v>
      </c>
      <c r="V23" s="2">
        <v>12.098056359999999</v>
      </c>
      <c r="W23" s="2">
        <v>14.49660643</v>
      </c>
      <c r="X23" s="2">
        <v>15.91208567</v>
      </c>
      <c r="Y23" s="2">
        <v>17.1418362</v>
      </c>
      <c r="Z23" s="2">
        <v>18.57602181</v>
      </c>
      <c r="AA23" s="2">
        <v>19.548672830000001</v>
      </c>
      <c r="AB23" s="23"/>
      <c r="AC23" s="2">
        <v>13.12000061</v>
      </c>
      <c r="AD23" s="2">
        <v>15.72116046</v>
      </c>
      <c r="AE23" s="2">
        <v>17.25620773</v>
      </c>
      <c r="AF23" s="2">
        <v>18.589837459999998</v>
      </c>
      <c r="AG23" s="2">
        <v>20.14517128</v>
      </c>
      <c r="AH23" s="2">
        <v>21.199983849999999</v>
      </c>
      <c r="AJ23" s="2">
        <v>13.897017440000001</v>
      </c>
      <c r="AK23" s="2">
        <v>16.652227960000001</v>
      </c>
      <c r="AL23" s="2">
        <v>18.27818663</v>
      </c>
      <c r="AM23" s="2">
        <v>19.690799040000002</v>
      </c>
      <c r="AN23" s="2">
        <v>21.338245700000002</v>
      </c>
      <c r="AO23" s="2">
        <v>22.455528319999999</v>
      </c>
      <c r="AQ23" s="25">
        <f t="shared" si="1"/>
        <v>1</v>
      </c>
      <c r="AR23" s="25">
        <f t="shared" si="2"/>
        <v>1</v>
      </c>
      <c r="AS23" s="25">
        <f t="shared" si="3"/>
        <v>2</v>
      </c>
      <c r="AT23" s="25">
        <f t="shared" si="4"/>
        <v>2</v>
      </c>
      <c r="AU23" s="25">
        <f t="shared" si="5"/>
        <v>2</v>
      </c>
      <c r="AV23" s="25">
        <f t="shared" si="6"/>
        <v>2</v>
      </c>
    </row>
    <row r="24" spans="1:48" x14ac:dyDescent="0.25">
      <c r="A24" s="1">
        <v>20</v>
      </c>
      <c r="B24" s="5" t="s">
        <v>28</v>
      </c>
      <c r="C24" s="1">
        <v>-37.847299999999997</v>
      </c>
      <c r="D24" s="1">
        <v>-57.5045</v>
      </c>
      <c r="E24" s="1">
        <v>121.4</v>
      </c>
      <c r="F24" s="14">
        <v>39</v>
      </c>
      <c r="G24" s="14"/>
      <c r="H24" s="2">
        <v>3.490017811</v>
      </c>
      <c r="I24" s="2">
        <v>4.1826961039999997</v>
      </c>
      <c r="J24" s="2">
        <v>4.5945037329999998</v>
      </c>
      <c r="K24" s="2">
        <v>4.9468456989999998</v>
      </c>
      <c r="L24" s="2">
        <v>5.3611245729999997</v>
      </c>
      <c r="M24" s="2">
        <v>5.6421620990000001</v>
      </c>
      <c r="O24" s="2">
        <v>7.8039170679999996</v>
      </c>
      <c r="P24" s="2">
        <v>9.3527928179999993</v>
      </c>
      <c r="Q24" s="2">
        <v>10.27362267</v>
      </c>
      <c r="R24" s="2">
        <v>11.061483259999999</v>
      </c>
      <c r="S24" s="2">
        <v>11.987838979999999</v>
      </c>
      <c r="T24" s="2">
        <v>12.616257989999999</v>
      </c>
      <c r="V24" s="2">
        <v>8.9643466979999999</v>
      </c>
      <c r="W24" s="2">
        <v>10.743537720000001</v>
      </c>
      <c r="X24" s="2">
        <v>11.80129346</v>
      </c>
      <c r="Y24" s="2">
        <v>12.70630762</v>
      </c>
      <c r="Z24" s="2">
        <v>13.77041092</v>
      </c>
      <c r="AA24" s="2">
        <v>14.492274800000001</v>
      </c>
      <c r="AB24" s="23"/>
      <c r="AC24" s="2">
        <v>9.7215809409999991</v>
      </c>
      <c r="AD24" s="2">
        <v>11.65106338</v>
      </c>
      <c r="AE24" s="2">
        <v>12.798169619999999</v>
      </c>
      <c r="AF24" s="2">
        <v>13.779631930000001</v>
      </c>
      <c r="AG24" s="2">
        <v>14.93362192</v>
      </c>
      <c r="AH24" s="2">
        <v>15.71646292</v>
      </c>
      <c r="AJ24" s="2">
        <v>10.29733031</v>
      </c>
      <c r="AK24" s="2">
        <v>12.341084110000001</v>
      </c>
      <c r="AL24" s="2">
        <v>13.55612638</v>
      </c>
      <c r="AM24" s="2">
        <v>14.595714660000001</v>
      </c>
      <c r="AN24" s="2">
        <v>15.81804837</v>
      </c>
      <c r="AO24" s="2">
        <v>16.647252229999999</v>
      </c>
      <c r="AQ24" s="25">
        <f t="shared" si="1"/>
        <v>1</v>
      </c>
      <c r="AR24" s="25">
        <f t="shared" si="2"/>
        <v>1</v>
      </c>
      <c r="AS24" s="25">
        <f t="shared" si="3"/>
        <v>1</v>
      </c>
      <c r="AT24" s="25">
        <f t="shared" si="4"/>
        <v>1</v>
      </c>
      <c r="AU24" s="25">
        <f t="shared" si="5"/>
        <v>1</v>
      </c>
      <c r="AV24" s="25">
        <f t="shared" si="6"/>
        <v>1</v>
      </c>
    </row>
    <row r="25" spans="1:48" x14ac:dyDescent="0.25">
      <c r="A25" s="1">
        <v>21</v>
      </c>
      <c r="B25" s="5" t="s">
        <v>29</v>
      </c>
      <c r="C25" s="1">
        <v>-37.865099999999998</v>
      </c>
      <c r="D25" s="1">
        <v>-57.512799999999999</v>
      </c>
      <c r="E25" s="1">
        <v>106.94</v>
      </c>
      <c r="F25" s="14">
        <v>39</v>
      </c>
      <c r="G25" s="14"/>
      <c r="H25" s="2">
        <v>10.901684319999999</v>
      </c>
      <c r="I25" s="2">
        <v>13.03526888</v>
      </c>
      <c r="J25" s="2">
        <v>14.29652576</v>
      </c>
      <c r="K25" s="2">
        <v>15.39076365</v>
      </c>
      <c r="L25" s="2">
        <v>16.664956249999999</v>
      </c>
      <c r="M25" s="2">
        <v>17.527548169999999</v>
      </c>
      <c r="O25" s="2">
        <v>24.37690722</v>
      </c>
      <c r="P25" s="2">
        <v>29.147747320000001</v>
      </c>
      <c r="Q25" s="2">
        <v>31.96800343</v>
      </c>
      <c r="R25" s="2">
        <v>34.414793750000001</v>
      </c>
      <c r="S25" s="2">
        <v>37.263975019999997</v>
      </c>
      <c r="T25" s="2">
        <v>39.192789179999998</v>
      </c>
      <c r="V25" s="2">
        <v>28.001713219999999</v>
      </c>
      <c r="W25" s="2">
        <v>33.481969399999997</v>
      </c>
      <c r="X25" s="2">
        <v>36.721592950000002</v>
      </c>
      <c r="Y25" s="2">
        <v>39.53221696</v>
      </c>
      <c r="Z25" s="2">
        <v>42.805066799999999</v>
      </c>
      <c r="AA25" s="2">
        <v>45.020692459999999</v>
      </c>
      <c r="AB25" s="23"/>
      <c r="AC25" s="2">
        <v>30.36706753</v>
      </c>
      <c r="AD25" s="2">
        <v>36.310250660000001</v>
      </c>
      <c r="AE25" s="2">
        <v>39.823530949999999</v>
      </c>
      <c r="AF25" s="2">
        <v>42.871573349999998</v>
      </c>
      <c r="AG25" s="2">
        <v>46.420886609999997</v>
      </c>
      <c r="AH25" s="2">
        <v>48.82367009</v>
      </c>
      <c r="AJ25" s="2">
        <v>32.165521910000002</v>
      </c>
      <c r="AK25" s="2">
        <v>38.460683170000003</v>
      </c>
      <c r="AL25" s="2">
        <v>42.182033420000003</v>
      </c>
      <c r="AM25" s="2">
        <v>45.410592600000001</v>
      </c>
      <c r="AN25" s="2">
        <v>49.17010982</v>
      </c>
      <c r="AO25" s="2">
        <v>51.715195370000004</v>
      </c>
      <c r="AQ25" s="25">
        <f t="shared" si="1"/>
        <v>2</v>
      </c>
      <c r="AR25" s="25">
        <f t="shared" si="2"/>
        <v>3</v>
      </c>
      <c r="AS25" s="25">
        <f t="shared" si="3"/>
        <v>3</v>
      </c>
      <c r="AT25" s="25">
        <f t="shared" si="4"/>
        <v>3</v>
      </c>
      <c r="AU25" s="25">
        <f t="shared" si="5"/>
        <v>3</v>
      </c>
      <c r="AV25" s="25">
        <f t="shared" si="6"/>
        <v>4</v>
      </c>
    </row>
    <row r="26" spans="1:48" x14ac:dyDescent="0.25">
      <c r="A26" s="1">
        <v>22</v>
      </c>
      <c r="B26" s="5" t="s">
        <v>30</v>
      </c>
      <c r="C26" s="1">
        <v>-37.870899999999999</v>
      </c>
      <c r="D26" s="1">
        <v>-57.514899999999997</v>
      </c>
      <c r="E26" s="1">
        <v>106.94</v>
      </c>
      <c r="F26" s="14">
        <v>39</v>
      </c>
      <c r="G26" s="14"/>
      <c r="H26" s="2">
        <v>10.576400530000001</v>
      </c>
      <c r="I26" s="2">
        <v>12.66197712</v>
      </c>
      <c r="J26" s="2">
        <v>13.887658950000001</v>
      </c>
      <c r="K26" s="2">
        <v>14.951576660000001</v>
      </c>
      <c r="L26" s="2">
        <v>16.189944539999999</v>
      </c>
      <c r="M26" s="2">
        <v>17.02849307</v>
      </c>
      <c r="O26" s="2">
        <v>23.64955054</v>
      </c>
      <c r="P26" s="2">
        <v>28.313041559999998</v>
      </c>
      <c r="Q26" s="2">
        <v>31.053749450000002</v>
      </c>
      <c r="R26" s="2">
        <v>33.432741780000001</v>
      </c>
      <c r="S26" s="2">
        <v>36.201816540000003</v>
      </c>
      <c r="T26" s="2">
        <v>38.076868060000002</v>
      </c>
      <c r="V26" s="2">
        <v>27.166199800000001</v>
      </c>
      <c r="W26" s="2">
        <v>32.523144270000003</v>
      </c>
      <c r="X26" s="2">
        <v>35.67139091</v>
      </c>
      <c r="Y26" s="2">
        <v>38.404135490000002</v>
      </c>
      <c r="Z26" s="2">
        <v>41.584967110000001</v>
      </c>
      <c r="AA26" s="2">
        <v>43.738835700000003</v>
      </c>
      <c r="AB26" s="23"/>
      <c r="AC26" s="2">
        <v>29.460976809999998</v>
      </c>
      <c r="AD26" s="2">
        <v>35.270431870000003</v>
      </c>
      <c r="AE26" s="2">
        <v>38.684616480000003</v>
      </c>
      <c r="AF26" s="2">
        <v>41.64820083</v>
      </c>
      <c r="AG26" s="2">
        <v>45.097722939999997</v>
      </c>
      <c r="AH26" s="2">
        <v>47.433532620000001</v>
      </c>
      <c r="AJ26" s="2">
        <v>31.205769020000002</v>
      </c>
      <c r="AK26" s="2">
        <v>37.359282319999998</v>
      </c>
      <c r="AL26" s="2">
        <v>40.975668059999997</v>
      </c>
      <c r="AM26" s="2">
        <v>44.114767260000001</v>
      </c>
      <c r="AN26" s="2">
        <v>47.768583309999997</v>
      </c>
      <c r="AO26" s="2">
        <v>50.242728620000001</v>
      </c>
      <c r="AQ26" s="25">
        <f t="shared" si="1"/>
        <v>2</v>
      </c>
      <c r="AR26" s="25">
        <f t="shared" si="2"/>
        <v>3</v>
      </c>
      <c r="AS26" s="25">
        <f t="shared" si="3"/>
        <v>3</v>
      </c>
      <c r="AT26" s="25">
        <f t="shared" si="4"/>
        <v>3</v>
      </c>
      <c r="AU26" s="25">
        <f t="shared" si="5"/>
        <v>3</v>
      </c>
      <c r="AV26" s="25">
        <f t="shared" si="6"/>
        <v>3</v>
      </c>
    </row>
    <row r="27" spans="1:48" x14ac:dyDescent="0.25">
      <c r="A27" s="1">
        <v>23</v>
      </c>
      <c r="B27" s="5" t="s">
        <v>31</v>
      </c>
      <c r="C27" s="1">
        <v>-37.882300000000001</v>
      </c>
      <c r="D27" s="1">
        <v>-57.517499999999998</v>
      </c>
      <c r="E27" s="1">
        <v>106.94</v>
      </c>
      <c r="F27" s="14">
        <v>39</v>
      </c>
      <c r="G27" s="14"/>
      <c r="H27" s="2">
        <v>5.4971360469999997</v>
      </c>
      <c r="I27" s="2">
        <v>6.5820242249999996</v>
      </c>
      <c r="J27" s="2">
        <v>7.2195292520000001</v>
      </c>
      <c r="K27" s="2">
        <v>7.7704536280000003</v>
      </c>
      <c r="L27" s="2">
        <v>8.4144303419999993</v>
      </c>
      <c r="M27" s="2">
        <v>8.8501907059999994</v>
      </c>
      <c r="O27" s="2">
        <v>12.29196988</v>
      </c>
      <c r="P27" s="2">
        <v>14.7178536</v>
      </c>
      <c r="Q27" s="2">
        <v>16.143358169999999</v>
      </c>
      <c r="R27" s="2">
        <v>17.375262530000001</v>
      </c>
      <c r="S27" s="2">
        <v>18.815238239999999</v>
      </c>
      <c r="T27" s="2">
        <v>19.789628029999999</v>
      </c>
      <c r="V27" s="2">
        <v>14.119765579999999</v>
      </c>
      <c r="W27" s="2">
        <v>16.90637422</v>
      </c>
      <c r="X27" s="2">
        <v>18.54384898</v>
      </c>
      <c r="Y27" s="2">
        <v>19.958935480000001</v>
      </c>
      <c r="Z27" s="2">
        <v>21.613033210000001</v>
      </c>
      <c r="AA27" s="2">
        <v>22.732313170000001</v>
      </c>
      <c r="AB27" s="23"/>
      <c r="AC27" s="2">
        <v>15.312487190000001</v>
      </c>
      <c r="AD27" s="2">
        <v>18.33448559</v>
      </c>
      <c r="AE27" s="2">
        <v>20.11028074</v>
      </c>
      <c r="AF27" s="2">
        <v>21.644902120000001</v>
      </c>
      <c r="AG27" s="2">
        <v>23.438724409999999</v>
      </c>
      <c r="AH27" s="2">
        <v>24.652551920000001</v>
      </c>
      <c r="AJ27" s="2">
        <v>16.219351499999998</v>
      </c>
      <c r="AK27" s="2">
        <v>19.42032425</v>
      </c>
      <c r="AL27" s="2">
        <v>21.30128882</v>
      </c>
      <c r="AM27" s="2">
        <v>22.926796360000001</v>
      </c>
      <c r="AN27" s="2">
        <v>24.826855699999999</v>
      </c>
      <c r="AO27" s="2">
        <v>26.112570739999999</v>
      </c>
      <c r="AQ27" s="25">
        <f t="shared" si="1"/>
        <v>1</v>
      </c>
      <c r="AR27" s="25">
        <f t="shared" si="2"/>
        <v>2</v>
      </c>
      <c r="AS27" s="25">
        <f t="shared" si="3"/>
        <v>2</v>
      </c>
      <c r="AT27" s="25">
        <f t="shared" si="4"/>
        <v>2</v>
      </c>
      <c r="AU27" s="25">
        <f t="shared" si="5"/>
        <v>2</v>
      </c>
      <c r="AV27" s="25">
        <f t="shared" si="6"/>
        <v>2</v>
      </c>
    </row>
    <row r="28" spans="1:48" x14ac:dyDescent="0.25">
      <c r="A28" s="1">
        <v>24</v>
      </c>
      <c r="B28" s="5" t="s">
        <v>32</v>
      </c>
      <c r="C28" s="1">
        <v>-37.9328</v>
      </c>
      <c r="D28" s="1">
        <v>-57.530999999999999</v>
      </c>
      <c r="E28" s="1">
        <v>102.25</v>
      </c>
      <c r="F28" s="14">
        <v>39</v>
      </c>
      <c r="G28" s="14"/>
      <c r="H28" s="2">
        <v>10.805747869999999</v>
      </c>
      <c r="I28" s="2">
        <v>12.9484906</v>
      </c>
      <c r="J28" s="2">
        <v>14.20697777</v>
      </c>
      <c r="K28" s="2">
        <v>15.298179319999999</v>
      </c>
      <c r="L28" s="2">
        <v>16.568472069999999</v>
      </c>
      <c r="M28" s="2">
        <v>17.428095930000001</v>
      </c>
      <c r="O28" s="2">
        <v>24.162386789999999</v>
      </c>
      <c r="P28" s="2">
        <v>28.95370518</v>
      </c>
      <c r="Q28" s="2">
        <v>31.76776804</v>
      </c>
      <c r="R28" s="2">
        <v>34.207768889999997</v>
      </c>
      <c r="S28" s="2">
        <v>37.048229839999998</v>
      </c>
      <c r="T28" s="2">
        <v>38.970407209999998</v>
      </c>
      <c r="V28" s="2">
        <v>27.755293949999999</v>
      </c>
      <c r="W28" s="2">
        <v>33.25907351</v>
      </c>
      <c r="X28" s="2">
        <v>36.491582889999997</v>
      </c>
      <c r="Y28" s="2">
        <v>39.294407849999999</v>
      </c>
      <c r="Z28" s="2">
        <v>42.557240669999999</v>
      </c>
      <c r="AA28" s="2">
        <v>44.765242659999998</v>
      </c>
      <c r="AB28" s="23"/>
      <c r="AC28" s="2">
        <v>30.099832790000001</v>
      </c>
      <c r="AD28" s="2">
        <v>36.06852636</v>
      </c>
      <c r="AE28" s="2">
        <v>39.574091529999997</v>
      </c>
      <c r="AF28" s="2">
        <v>42.613676079999998</v>
      </c>
      <c r="AG28" s="2">
        <v>46.152126170000003</v>
      </c>
      <c r="AH28" s="2">
        <v>48.546641989999998</v>
      </c>
      <c r="AJ28" s="2">
        <v>31.882460510000001</v>
      </c>
      <c r="AK28" s="2">
        <v>38.20464303</v>
      </c>
      <c r="AL28" s="2">
        <v>41.917821240000002</v>
      </c>
      <c r="AM28" s="2">
        <v>45.137421660000001</v>
      </c>
      <c r="AN28" s="2">
        <v>48.885432350000002</v>
      </c>
      <c r="AO28" s="2">
        <v>51.421760599999999</v>
      </c>
      <c r="AQ28" s="25">
        <f t="shared" si="1"/>
        <v>2</v>
      </c>
      <c r="AR28" s="25">
        <f t="shared" si="2"/>
        <v>3</v>
      </c>
      <c r="AS28" s="25">
        <f t="shared" si="3"/>
        <v>3</v>
      </c>
      <c r="AT28" s="25">
        <f t="shared" si="4"/>
        <v>3</v>
      </c>
      <c r="AU28" s="25">
        <f t="shared" si="5"/>
        <v>3</v>
      </c>
      <c r="AV28" s="25">
        <f t="shared" si="6"/>
        <v>3</v>
      </c>
    </row>
    <row r="29" spans="1:48" x14ac:dyDescent="0.25">
      <c r="A29" s="1">
        <v>25</v>
      </c>
      <c r="B29" s="5" t="s">
        <v>33</v>
      </c>
      <c r="C29" s="1">
        <v>-37.945999999999998</v>
      </c>
      <c r="D29" s="1">
        <v>-57.534300000000002</v>
      </c>
      <c r="E29" s="1">
        <v>102.25</v>
      </c>
      <c r="F29" s="14">
        <v>39</v>
      </c>
      <c r="G29" s="14"/>
      <c r="H29" s="2">
        <v>2.8169925330000001</v>
      </c>
      <c r="I29" s="2">
        <v>3.3754736809999999</v>
      </c>
      <c r="J29" s="2">
        <v>3.703644793</v>
      </c>
      <c r="K29" s="2">
        <v>3.988363911</v>
      </c>
      <c r="L29" s="2">
        <v>4.3196207360000001</v>
      </c>
      <c r="M29" s="2">
        <v>4.5439413130000004</v>
      </c>
      <c r="O29" s="2">
        <v>6.2989867960000003</v>
      </c>
      <c r="P29" s="2">
        <v>7.5477886070000002</v>
      </c>
      <c r="Q29" s="2">
        <v>8.2816015230000009</v>
      </c>
      <c r="R29" s="2">
        <v>8.9182528249999997</v>
      </c>
      <c r="S29" s="2">
        <v>9.6589656020000003</v>
      </c>
      <c r="T29" s="2">
        <v>10.160561660000001</v>
      </c>
      <c r="V29" s="2">
        <v>7.2356357710000001</v>
      </c>
      <c r="W29" s="2">
        <v>8.6701323559999999</v>
      </c>
      <c r="X29" s="2">
        <v>9.5130620459999999</v>
      </c>
      <c r="Y29" s="2">
        <v>10.24438235</v>
      </c>
      <c r="Z29" s="2">
        <v>11.095237900000001</v>
      </c>
      <c r="AA29" s="2">
        <v>11.671420469999999</v>
      </c>
      <c r="AB29" s="23"/>
      <c r="AC29" s="2">
        <v>7.8468427399999996</v>
      </c>
      <c r="AD29" s="2">
        <v>9.4025137930000007</v>
      </c>
      <c r="AE29" s="2">
        <v>10.316647250000001</v>
      </c>
      <c r="AF29" s="2">
        <v>11.10974347</v>
      </c>
      <c r="AG29" s="2">
        <v>12.032472289999999</v>
      </c>
      <c r="AH29" s="2">
        <v>12.657326019999999</v>
      </c>
      <c r="AJ29" s="2">
        <v>8.3115629070000008</v>
      </c>
      <c r="AK29" s="2">
        <v>9.9593667749999994</v>
      </c>
      <c r="AL29" s="2">
        <v>10.927638719999999</v>
      </c>
      <c r="AM29" s="2">
        <v>11.767705149999999</v>
      </c>
      <c r="AN29" s="2">
        <v>12.745081519999999</v>
      </c>
      <c r="AO29" s="2">
        <v>13.406941489999999</v>
      </c>
      <c r="AQ29" s="25">
        <f t="shared" si="1"/>
        <v>1</v>
      </c>
      <c r="AR29" s="25">
        <f t="shared" si="2"/>
        <v>1</v>
      </c>
      <c r="AS29" s="25">
        <f t="shared" si="3"/>
        <v>1</v>
      </c>
      <c r="AT29" s="25">
        <f t="shared" si="4"/>
        <v>1</v>
      </c>
      <c r="AU29" s="25">
        <f t="shared" si="5"/>
        <v>1</v>
      </c>
      <c r="AV29" s="25">
        <f t="shared" si="6"/>
        <v>1</v>
      </c>
    </row>
    <row r="30" spans="1:48" x14ac:dyDescent="0.25">
      <c r="A30" s="1">
        <v>26</v>
      </c>
      <c r="B30" s="5" t="s">
        <v>34</v>
      </c>
      <c r="C30" s="1">
        <v>-37.979799999999997</v>
      </c>
      <c r="D30" s="1">
        <v>-57.543100000000003</v>
      </c>
      <c r="E30" s="1">
        <v>96.89</v>
      </c>
      <c r="F30" s="15">
        <v>38</v>
      </c>
      <c r="G30" s="15"/>
      <c r="H30" s="2">
        <v>1.476012095</v>
      </c>
      <c r="I30" s="2">
        <v>1.7578540410000001</v>
      </c>
      <c r="J30" s="2">
        <v>1.9227839689999999</v>
      </c>
      <c r="K30" s="2">
        <v>2.066356029</v>
      </c>
      <c r="L30" s="2">
        <v>2.2353168010000002</v>
      </c>
      <c r="M30" s="2">
        <v>2.3556259060000002</v>
      </c>
      <c r="O30" s="2">
        <v>3.3004633800000001</v>
      </c>
      <c r="P30" s="2">
        <v>3.9306811310000001</v>
      </c>
      <c r="Q30" s="2">
        <v>4.2994756609999998</v>
      </c>
      <c r="R30" s="2">
        <v>4.6205125459999996</v>
      </c>
      <c r="S30" s="2">
        <v>4.9983203190000003</v>
      </c>
      <c r="T30" s="2">
        <v>5.2673396549999998</v>
      </c>
      <c r="V30" s="2">
        <v>3.7912368550000002</v>
      </c>
      <c r="W30" s="2">
        <v>4.5151669490000002</v>
      </c>
      <c r="X30" s="2">
        <v>4.9388006190000002</v>
      </c>
      <c r="Y30" s="2">
        <v>5.3075751609999999</v>
      </c>
      <c r="Z30" s="2">
        <v>5.7415623279999997</v>
      </c>
      <c r="AA30" s="2">
        <v>6.0505843959999996</v>
      </c>
      <c r="AB30" s="23"/>
      <c r="AC30" s="2">
        <v>4.111489347</v>
      </c>
      <c r="AD30" s="2">
        <v>4.896571099</v>
      </c>
      <c r="AE30" s="2">
        <v>5.3559898549999998</v>
      </c>
      <c r="AF30" s="2">
        <v>5.7559154360000004</v>
      </c>
      <c r="AG30" s="2">
        <v>6.2265622670000003</v>
      </c>
      <c r="AH30" s="2">
        <v>6.5616879770000001</v>
      </c>
      <c r="AJ30" s="2">
        <v>4.3549875389999997</v>
      </c>
      <c r="AK30" s="2">
        <v>5.1865648469999996</v>
      </c>
      <c r="AL30" s="2">
        <v>5.673192147</v>
      </c>
      <c r="AM30" s="2">
        <v>6.0968028570000001</v>
      </c>
      <c r="AN30" s="2">
        <v>6.5953232010000002</v>
      </c>
      <c r="AO30" s="2">
        <v>6.9502963429999998</v>
      </c>
      <c r="AQ30" s="25">
        <f t="shared" si="1"/>
        <v>1</v>
      </c>
      <c r="AR30" s="25">
        <f t="shared" si="2"/>
        <v>1</v>
      </c>
      <c r="AS30" s="25">
        <f t="shared" si="3"/>
        <v>1</v>
      </c>
      <c r="AT30" s="25">
        <f t="shared" si="4"/>
        <v>1</v>
      </c>
      <c r="AU30" s="25">
        <f t="shared" si="5"/>
        <v>1</v>
      </c>
      <c r="AV30" s="25">
        <f t="shared" si="6"/>
        <v>1</v>
      </c>
    </row>
    <row r="31" spans="1:48" x14ac:dyDescent="0.25">
      <c r="A31" s="1">
        <v>27</v>
      </c>
      <c r="B31" s="5" t="s">
        <v>35</v>
      </c>
      <c r="C31" s="1">
        <v>-38.001600000000003</v>
      </c>
      <c r="D31" s="1">
        <v>-57.540599999999998</v>
      </c>
      <c r="E31" s="1">
        <v>96.09</v>
      </c>
      <c r="F31" s="15">
        <v>38</v>
      </c>
      <c r="G31" s="15"/>
      <c r="H31" s="2">
        <v>10.94967106</v>
      </c>
      <c r="I31" s="2">
        <v>13.050283820000001</v>
      </c>
      <c r="J31" s="2">
        <v>14.259912419999999</v>
      </c>
      <c r="K31" s="2">
        <v>15.323879610000001</v>
      </c>
      <c r="L31" s="2">
        <v>16.590618750000001</v>
      </c>
      <c r="M31" s="2">
        <v>17.480740969999999</v>
      </c>
      <c r="O31" s="2">
        <v>24.484208819999999</v>
      </c>
      <c r="P31" s="2">
        <v>29.181321749999999</v>
      </c>
      <c r="Q31" s="2">
        <v>31.886133529999999</v>
      </c>
      <c r="R31" s="2">
        <v>34.2652365</v>
      </c>
      <c r="S31" s="2">
        <v>37.09775132</v>
      </c>
      <c r="T31" s="2">
        <v>39.088125120000001</v>
      </c>
      <c r="V31" s="2">
        <v>28.124970399999999</v>
      </c>
      <c r="W31" s="2">
        <v>33.520536290000003</v>
      </c>
      <c r="X31" s="2">
        <v>36.627549129999998</v>
      </c>
      <c r="Y31" s="2">
        <v>39.3604208</v>
      </c>
      <c r="Z31" s="2">
        <v>42.614125919999999</v>
      </c>
      <c r="AA31" s="2">
        <v>44.900465019999999</v>
      </c>
      <c r="AB31" s="23"/>
      <c r="AC31" s="2">
        <v>30.500736459999999</v>
      </c>
      <c r="AD31" s="2">
        <v>36.352075360000001</v>
      </c>
      <c r="AE31" s="2">
        <v>39.721543079999996</v>
      </c>
      <c r="AF31" s="2">
        <v>42.685265260000001</v>
      </c>
      <c r="AG31" s="2">
        <v>46.213816610000002</v>
      </c>
      <c r="AH31" s="2">
        <v>48.693286829999998</v>
      </c>
      <c r="AJ31" s="2">
        <v>32.30710723</v>
      </c>
      <c r="AK31" s="2">
        <v>38.504984899999997</v>
      </c>
      <c r="AL31" s="2">
        <v>42.074005440000001</v>
      </c>
      <c r="AM31" s="2">
        <v>45.213250619999997</v>
      </c>
      <c r="AN31" s="2">
        <v>48.950776339999997</v>
      </c>
      <c r="AO31" s="2">
        <v>51.577090310000003</v>
      </c>
      <c r="AQ31" s="25">
        <f t="shared" si="1"/>
        <v>2</v>
      </c>
      <c r="AR31" s="25">
        <f t="shared" si="2"/>
        <v>3</v>
      </c>
      <c r="AS31" s="25">
        <f t="shared" si="3"/>
        <v>3</v>
      </c>
      <c r="AT31" s="25">
        <f t="shared" si="4"/>
        <v>3</v>
      </c>
      <c r="AU31" s="25">
        <f t="shared" si="5"/>
        <v>3</v>
      </c>
      <c r="AV31" s="25">
        <f t="shared" si="6"/>
        <v>3</v>
      </c>
    </row>
    <row r="32" spans="1:48" x14ac:dyDescent="0.25">
      <c r="A32" s="1">
        <v>28</v>
      </c>
      <c r="B32" s="5" t="s">
        <v>36</v>
      </c>
      <c r="C32" s="1">
        <v>-38.028100000000002</v>
      </c>
      <c r="D32" s="1">
        <v>-57.530999999999999</v>
      </c>
      <c r="E32" s="1">
        <v>106.8</v>
      </c>
      <c r="F32" s="15">
        <v>38</v>
      </c>
      <c r="G32" s="15"/>
      <c r="H32" s="2">
        <v>10.29946509</v>
      </c>
      <c r="I32" s="2">
        <v>12.448536710000001</v>
      </c>
      <c r="J32" s="2">
        <v>13.681238110000001</v>
      </c>
      <c r="K32" s="2">
        <v>14.98698169</v>
      </c>
      <c r="L32" s="2">
        <v>16.14759608</v>
      </c>
      <c r="M32" s="2">
        <v>17.118186829999999</v>
      </c>
      <c r="O32" s="2">
        <v>23.030304059999999</v>
      </c>
      <c r="P32" s="2">
        <v>27.835774300000001</v>
      </c>
      <c r="Q32" s="2">
        <v>30.59217842</v>
      </c>
      <c r="R32" s="2">
        <v>33.511909840000001</v>
      </c>
      <c r="S32" s="2">
        <v>36.107122510000004</v>
      </c>
      <c r="T32" s="2">
        <v>38.277429400000003</v>
      </c>
      <c r="V32" s="2">
        <v>26.454872389999998</v>
      </c>
      <c r="W32" s="2">
        <v>31.974908150000001</v>
      </c>
      <c r="X32" s="2">
        <v>35.141185030000003</v>
      </c>
      <c r="Y32" s="2">
        <v>38.495075710000002</v>
      </c>
      <c r="Z32" s="2">
        <v>41.476192230000002</v>
      </c>
      <c r="AA32" s="2">
        <v>43.969220180000001</v>
      </c>
      <c r="AB32" s="23"/>
      <c r="AC32" s="2">
        <v>28.68956232</v>
      </c>
      <c r="AD32" s="2">
        <v>34.675885270000002</v>
      </c>
      <c r="AE32" s="2">
        <v>38.109623169999999</v>
      </c>
      <c r="AF32" s="2">
        <v>41.746822940000001</v>
      </c>
      <c r="AG32" s="2">
        <v>44.979759649999998</v>
      </c>
      <c r="AH32" s="2">
        <v>47.683378089999998</v>
      </c>
      <c r="AJ32" s="2">
        <v>30.3886684</v>
      </c>
      <c r="AK32" s="2">
        <v>36.729524390000002</v>
      </c>
      <c r="AL32" s="2">
        <v>40.366621430000002</v>
      </c>
      <c r="AM32" s="2">
        <v>44.219230140000001</v>
      </c>
      <c r="AN32" s="2">
        <v>47.643633780000002</v>
      </c>
      <c r="AO32" s="2">
        <v>50.507370889999997</v>
      </c>
      <c r="AQ32" s="25">
        <f t="shared" si="1"/>
        <v>2</v>
      </c>
      <c r="AR32" s="25">
        <f t="shared" si="2"/>
        <v>3</v>
      </c>
      <c r="AS32" s="25">
        <f t="shared" si="3"/>
        <v>3</v>
      </c>
      <c r="AT32" s="25">
        <f t="shared" si="4"/>
        <v>3</v>
      </c>
      <c r="AU32" s="25">
        <f t="shared" si="5"/>
        <v>3</v>
      </c>
      <c r="AV32" s="25">
        <f t="shared" si="6"/>
        <v>3</v>
      </c>
    </row>
    <row r="33" spans="1:48" x14ac:dyDescent="0.25">
      <c r="A33" s="1">
        <v>29</v>
      </c>
      <c r="B33" s="5" t="s">
        <v>37</v>
      </c>
      <c r="C33" s="1">
        <v>-38.067500000000003</v>
      </c>
      <c r="D33" s="1">
        <v>-57.5413</v>
      </c>
      <c r="E33" s="1">
        <v>102.71</v>
      </c>
      <c r="F33" s="15">
        <v>38</v>
      </c>
      <c r="G33" s="15"/>
      <c r="H33" s="2">
        <v>3.5269338320000001</v>
      </c>
      <c r="I33" s="2">
        <v>4.2131914100000003</v>
      </c>
      <c r="J33" s="2">
        <v>4.6079301260000003</v>
      </c>
      <c r="K33" s="2">
        <v>4.9546796799999999</v>
      </c>
      <c r="L33" s="2">
        <v>5.3679206669999999</v>
      </c>
      <c r="M33" s="2">
        <v>5.6572531499999998</v>
      </c>
      <c r="O33" s="2">
        <v>7.8864638009999997</v>
      </c>
      <c r="P33" s="2">
        <v>9.4209823959999994</v>
      </c>
      <c r="Q33" s="2">
        <v>10.303644999999999</v>
      </c>
      <c r="R33" s="2">
        <v>11.07900057</v>
      </c>
      <c r="S33" s="2">
        <v>12.00303551</v>
      </c>
      <c r="T33" s="2">
        <v>12.65000261</v>
      </c>
      <c r="V33" s="2">
        <v>9.0591679939999992</v>
      </c>
      <c r="W33" s="2">
        <v>10.821866979999999</v>
      </c>
      <c r="X33" s="2">
        <v>11.835780059999999</v>
      </c>
      <c r="Y33" s="2">
        <v>12.72642973</v>
      </c>
      <c r="Z33" s="2">
        <v>13.787867139999999</v>
      </c>
      <c r="AA33" s="2">
        <v>14.531037189999999</v>
      </c>
      <c r="AB33" s="23"/>
      <c r="AC33" s="2">
        <v>9.8244119600000008</v>
      </c>
      <c r="AD33" s="2">
        <v>11.73600925</v>
      </c>
      <c r="AE33" s="2">
        <v>12.835569359999999</v>
      </c>
      <c r="AF33" s="2">
        <v>13.80145379</v>
      </c>
      <c r="AG33" s="2">
        <v>14.9525527</v>
      </c>
      <c r="AH33" s="2">
        <v>15.75849964</v>
      </c>
      <c r="AJ33" s="2">
        <v>10.40625137</v>
      </c>
      <c r="AK33" s="2">
        <v>12.431060799999999</v>
      </c>
      <c r="AL33" s="2">
        <v>13.59574108</v>
      </c>
      <c r="AM33" s="2">
        <v>14.6188289</v>
      </c>
      <c r="AN33" s="2">
        <v>15.83810031</v>
      </c>
      <c r="AO33" s="2">
        <v>16.69177852</v>
      </c>
      <c r="AQ33" s="25">
        <f t="shared" si="1"/>
        <v>1</v>
      </c>
      <c r="AR33" s="25">
        <f t="shared" si="2"/>
        <v>1</v>
      </c>
      <c r="AS33" s="25">
        <f t="shared" si="3"/>
        <v>1</v>
      </c>
      <c r="AT33" s="25">
        <f t="shared" si="4"/>
        <v>1</v>
      </c>
      <c r="AU33" s="25">
        <f t="shared" si="5"/>
        <v>1</v>
      </c>
      <c r="AV33" s="25">
        <f t="shared" si="6"/>
        <v>1</v>
      </c>
    </row>
    <row r="34" spans="1:48" x14ac:dyDescent="0.25">
      <c r="A34" s="1">
        <v>30</v>
      </c>
      <c r="B34" s="5" t="s">
        <v>38</v>
      </c>
      <c r="C34" s="1">
        <v>-38.089399999999998</v>
      </c>
      <c r="D34" s="1">
        <v>-57.541899999999998</v>
      </c>
      <c r="E34" s="1">
        <v>117.16</v>
      </c>
      <c r="F34" s="15">
        <v>37</v>
      </c>
      <c r="G34" s="15"/>
      <c r="H34" s="2">
        <v>3.8970323250000001</v>
      </c>
      <c r="I34" s="2">
        <v>4.6583056000000003</v>
      </c>
      <c r="J34" s="2">
        <v>5.1043294010000002</v>
      </c>
      <c r="K34" s="2">
        <v>5.5716864819999996</v>
      </c>
      <c r="L34" s="2">
        <v>6.0086893369999999</v>
      </c>
      <c r="M34" s="2">
        <v>6.3651496830000003</v>
      </c>
      <c r="O34" s="2">
        <v>8.7140291889999997</v>
      </c>
      <c r="P34" s="2">
        <v>10.41628798</v>
      </c>
      <c r="Q34" s="2">
        <v>11.41362752</v>
      </c>
      <c r="R34" s="2">
        <v>12.45866972</v>
      </c>
      <c r="S34" s="2">
        <v>13.435837810000001</v>
      </c>
      <c r="T34" s="2">
        <v>14.23290738</v>
      </c>
      <c r="V34" s="2">
        <v>10.009791</v>
      </c>
      <c r="W34" s="2">
        <v>11.96517287</v>
      </c>
      <c r="X34" s="2">
        <v>13.11081516</v>
      </c>
      <c r="Y34" s="2">
        <v>14.31125342</v>
      </c>
      <c r="Z34" s="2">
        <v>15.433724789999999</v>
      </c>
      <c r="AA34" s="2">
        <v>16.349317289999998</v>
      </c>
      <c r="AB34" s="23"/>
      <c r="AC34" s="2">
        <v>10.85533577</v>
      </c>
      <c r="AD34" s="2">
        <v>12.97589222</v>
      </c>
      <c r="AE34" s="2">
        <v>14.218308929999999</v>
      </c>
      <c r="AF34" s="2">
        <v>15.520150340000001</v>
      </c>
      <c r="AG34" s="2">
        <v>16.737438860000001</v>
      </c>
      <c r="AH34" s="2">
        <v>17.73037308</v>
      </c>
      <c r="AJ34" s="2">
        <v>11.498230449999999</v>
      </c>
      <c r="AK34" s="2">
        <v>13.744374390000001</v>
      </c>
      <c r="AL34" s="2">
        <v>15.0603718</v>
      </c>
      <c r="AM34" s="2">
        <v>16.439313259999999</v>
      </c>
      <c r="AN34" s="2">
        <v>17.728694279999999</v>
      </c>
      <c r="AO34" s="2">
        <v>18.78043388</v>
      </c>
      <c r="AQ34" s="25">
        <f t="shared" si="1"/>
        <v>1</v>
      </c>
      <c r="AR34" s="25">
        <f t="shared" si="2"/>
        <v>1</v>
      </c>
      <c r="AS34" s="25">
        <f t="shared" si="3"/>
        <v>1</v>
      </c>
      <c r="AT34" s="25">
        <f t="shared" si="4"/>
        <v>1</v>
      </c>
      <c r="AU34" s="25">
        <f t="shared" si="5"/>
        <v>2</v>
      </c>
      <c r="AV34" s="25">
        <f t="shared" si="6"/>
        <v>2</v>
      </c>
    </row>
    <row r="35" spans="1:48" x14ac:dyDescent="0.25">
      <c r="A35" s="1">
        <v>31</v>
      </c>
      <c r="B35" s="5" t="s">
        <v>39</v>
      </c>
      <c r="C35" s="1">
        <v>-38.102499999999999</v>
      </c>
      <c r="D35" s="1">
        <v>-57.555700000000002</v>
      </c>
      <c r="E35" s="1">
        <v>166.28</v>
      </c>
      <c r="F35" s="15">
        <v>37</v>
      </c>
      <c r="G35" s="15"/>
      <c r="H35" s="2">
        <v>9.8282645330000005</v>
      </c>
      <c r="I35" s="2">
        <v>11.842668509999999</v>
      </c>
      <c r="J35" s="2">
        <v>13.021284270000001</v>
      </c>
      <c r="K35" s="2">
        <v>14.308447080000001</v>
      </c>
      <c r="L35" s="2">
        <v>15.528101400000001</v>
      </c>
      <c r="M35" s="2">
        <v>16.501789519999999</v>
      </c>
      <c r="O35" s="2">
        <v>21.976667599999999</v>
      </c>
      <c r="P35" s="2">
        <v>26.481011819999999</v>
      </c>
      <c r="Q35" s="2">
        <v>29.116476769999998</v>
      </c>
      <c r="R35" s="2">
        <v>31.994660329999999</v>
      </c>
      <c r="S35" s="2">
        <v>34.721890289999997</v>
      </c>
      <c r="T35" s="2">
        <v>36.899123119999999</v>
      </c>
      <c r="V35" s="2">
        <v>25.244561919999999</v>
      </c>
      <c r="W35" s="2">
        <v>30.418694720000001</v>
      </c>
      <c r="X35" s="2">
        <v>33.44604897</v>
      </c>
      <c r="Y35" s="2">
        <v>36.752213689999998</v>
      </c>
      <c r="Z35" s="2">
        <v>39.884978259999997</v>
      </c>
      <c r="AA35" s="2">
        <v>42.385962030000002</v>
      </c>
      <c r="AB35" s="23"/>
      <c r="AC35" s="2">
        <v>27.377014769999999</v>
      </c>
      <c r="AD35" s="2">
        <v>32.988215740000001</v>
      </c>
      <c r="AE35" s="2">
        <v>36.271295969999997</v>
      </c>
      <c r="AF35" s="2">
        <v>39.856738280000002</v>
      </c>
      <c r="AG35" s="2">
        <v>43.254133019999998</v>
      </c>
      <c r="AH35" s="2">
        <v>45.966379320000001</v>
      </c>
      <c r="AJ35" s="2">
        <v>28.998386740000001</v>
      </c>
      <c r="AK35" s="2">
        <v>34.941904579999999</v>
      </c>
      <c r="AL35" s="2">
        <v>38.41942143</v>
      </c>
      <c r="AM35" s="2">
        <v>42.21720741</v>
      </c>
      <c r="AN35" s="2">
        <v>45.815808910000001</v>
      </c>
      <c r="AO35" s="2">
        <v>48.688684860000002</v>
      </c>
      <c r="AQ35" s="25">
        <f t="shared" si="1"/>
        <v>2</v>
      </c>
      <c r="AR35" s="25">
        <f t="shared" si="2"/>
        <v>3</v>
      </c>
      <c r="AS35" s="25">
        <f t="shared" si="3"/>
        <v>3</v>
      </c>
      <c r="AT35" s="25">
        <f t="shared" si="4"/>
        <v>3</v>
      </c>
      <c r="AU35" s="25">
        <f t="shared" si="5"/>
        <v>3</v>
      </c>
      <c r="AV35" s="25">
        <f t="shared" si="6"/>
        <v>3</v>
      </c>
    </row>
    <row r="36" spans="1:48" x14ac:dyDescent="0.25">
      <c r="A36" s="1">
        <v>32</v>
      </c>
      <c r="B36" s="5" t="s">
        <v>40</v>
      </c>
      <c r="C36" s="1">
        <v>-38.211500000000001</v>
      </c>
      <c r="D36" s="1">
        <v>-57.698900000000002</v>
      </c>
      <c r="E36" s="1">
        <v>137.91</v>
      </c>
      <c r="F36" s="14">
        <v>35</v>
      </c>
      <c r="G36" s="14"/>
      <c r="H36" s="2">
        <v>4.8463858460000004</v>
      </c>
      <c r="I36" s="2">
        <v>5.8600406119999997</v>
      </c>
      <c r="J36" s="2">
        <v>6.46740358</v>
      </c>
      <c r="K36" s="2">
        <v>7.0213103119999998</v>
      </c>
      <c r="L36" s="2">
        <v>7.6930049970000001</v>
      </c>
      <c r="M36" s="2">
        <v>8.1632200879999992</v>
      </c>
      <c r="O36" s="2">
        <v>10.8368482</v>
      </c>
      <c r="P36" s="2">
        <v>13.10344916</v>
      </c>
      <c r="Q36" s="2">
        <v>14.461554039999999</v>
      </c>
      <c r="R36" s="2">
        <v>15.70012715</v>
      </c>
      <c r="S36" s="2">
        <v>17.20208212</v>
      </c>
      <c r="T36" s="2">
        <v>18.253515029999999</v>
      </c>
      <c r="V36" s="2">
        <v>12.448269700000001</v>
      </c>
      <c r="W36" s="2">
        <v>15.051910489999999</v>
      </c>
      <c r="X36" s="2">
        <v>16.611963339999999</v>
      </c>
      <c r="Y36" s="2">
        <v>18.034710230000002</v>
      </c>
      <c r="Z36" s="2">
        <v>19.760003439999998</v>
      </c>
      <c r="AA36" s="2">
        <v>20.96778269</v>
      </c>
      <c r="AB36" s="23"/>
      <c r="AC36" s="2">
        <v>13.499797089999999</v>
      </c>
      <c r="AD36" s="2">
        <v>16.323372030000002</v>
      </c>
      <c r="AE36" s="2">
        <v>18.015205309999999</v>
      </c>
      <c r="AF36" s="2">
        <v>19.558134150000001</v>
      </c>
      <c r="AG36" s="2">
        <v>21.42916593</v>
      </c>
      <c r="AH36" s="2">
        <v>22.73896843</v>
      </c>
      <c r="AJ36" s="2">
        <v>14.29930693</v>
      </c>
      <c r="AK36" s="2">
        <v>17.29010482</v>
      </c>
      <c r="AL36" s="2">
        <v>19.082134960000001</v>
      </c>
      <c r="AM36" s="2">
        <v>20.716441970000002</v>
      </c>
      <c r="AN36" s="2">
        <v>22.698283440000001</v>
      </c>
      <c r="AO36" s="2">
        <v>24.085657479999998</v>
      </c>
      <c r="AQ36" s="25">
        <f t="shared" si="1"/>
        <v>1</v>
      </c>
      <c r="AR36" s="25">
        <f t="shared" si="2"/>
        <v>2</v>
      </c>
      <c r="AS36" s="25">
        <f t="shared" si="3"/>
        <v>2</v>
      </c>
      <c r="AT36" s="25">
        <f t="shared" si="4"/>
        <v>2</v>
      </c>
      <c r="AU36" s="25">
        <f t="shared" si="5"/>
        <v>2</v>
      </c>
      <c r="AV36" s="25">
        <f t="shared" si="6"/>
        <v>2</v>
      </c>
    </row>
    <row r="37" spans="1:48" x14ac:dyDescent="0.25">
      <c r="A37" s="1">
        <v>33</v>
      </c>
      <c r="B37" s="5" t="s">
        <v>41</v>
      </c>
      <c r="C37" s="1">
        <v>-38.2684</v>
      </c>
      <c r="D37" s="1">
        <v>-57.823099999999997</v>
      </c>
      <c r="E37" s="1">
        <v>134.46</v>
      </c>
      <c r="F37" s="14">
        <v>33</v>
      </c>
      <c r="G37" s="14"/>
      <c r="H37" s="2">
        <v>7.677129055</v>
      </c>
      <c r="I37" s="2">
        <v>9.2667849259999997</v>
      </c>
      <c r="J37" s="2">
        <v>10.22618041</v>
      </c>
      <c r="K37" s="2">
        <v>11.08603914</v>
      </c>
      <c r="L37" s="2">
        <v>12.121844299999999</v>
      </c>
      <c r="M37" s="2">
        <v>12.84001209</v>
      </c>
      <c r="O37" s="2">
        <v>17.166582439999999</v>
      </c>
      <c r="P37" s="2">
        <v>20.721161030000001</v>
      </c>
      <c r="Q37" s="2">
        <v>22.86643454</v>
      </c>
      <c r="R37" s="2">
        <v>24.789137109999999</v>
      </c>
      <c r="S37" s="2">
        <v>27.105267860000001</v>
      </c>
      <c r="T37" s="2">
        <v>28.711139859999999</v>
      </c>
      <c r="V37" s="2">
        <v>19.719225009999999</v>
      </c>
      <c r="W37" s="2">
        <v>23.802363589999999</v>
      </c>
      <c r="X37" s="2">
        <v>26.266635740000002</v>
      </c>
      <c r="Y37" s="2">
        <v>28.475241019999999</v>
      </c>
      <c r="Z37" s="2">
        <v>31.1357766</v>
      </c>
      <c r="AA37" s="2">
        <v>32.98043912</v>
      </c>
      <c r="AB37" s="23"/>
      <c r="AC37" s="2">
        <v>21.38494287</v>
      </c>
      <c r="AD37" s="2">
        <v>25.812991400000001</v>
      </c>
      <c r="AE37" s="2">
        <v>28.485424980000001</v>
      </c>
      <c r="AF37" s="2">
        <v>30.880595060000001</v>
      </c>
      <c r="AG37" s="2">
        <v>33.765870800000002</v>
      </c>
      <c r="AH37" s="2">
        <v>35.766355230000002</v>
      </c>
      <c r="AJ37" s="2">
        <v>22.651441330000001</v>
      </c>
      <c r="AK37" s="2">
        <v>27.3417359</v>
      </c>
      <c r="AL37" s="2">
        <v>30.172441259999999</v>
      </c>
      <c r="AM37" s="2">
        <v>32.709462520000002</v>
      </c>
      <c r="AN37" s="2">
        <v>35.765615369999999</v>
      </c>
      <c r="AO37" s="2">
        <v>37.884576170000003</v>
      </c>
      <c r="AQ37" s="25">
        <f t="shared" si="1"/>
        <v>2</v>
      </c>
      <c r="AR37" s="25">
        <f t="shared" si="2"/>
        <v>2</v>
      </c>
      <c r="AS37" s="25">
        <f t="shared" si="3"/>
        <v>2</v>
      </c>
      <c r="AT37" s="25">
        <f t="shared" si="4"/>
        <v>2</v>
      </c>
      <c r="AU37" s="25">
        <f t="shared" si="5"/>
        <v>3</v>
      </c>
      <c r="AV37" s="25">
        <f t="shared" si="6"/>
        <v>3</v>
      </c>
    </row>
    <row r="38" spans="1:48" x14ac:dyDescent="0.25">
      <c r="A38" s="1">
        <v>34</v>
      </c>
      <c r="B38" s="5" t="s">
        <v>42</v>
      </c>
      <c r="C38" s="1">
        <v>-38.275399999999998</v>
      </c>
      <c r="D38" s="1">
        <v>-57.8322</v>
      </c>
      <c r="E38" s="1">
        <v>134.46</v>
      </c>
      <c r="F38" s="14">
        <v>33</v>
      </c>
      <c r="G38" s="14"/>
      <c r="H38" s="2">
        <v>7.73690503</v>
      </c>
      <c r="I38" s="2">
        <v>9.3386404390000006</v>
      </c>
      <c r="J38" s="2">
        <v>10.36355221</v>
      </c>
      <c r="K38" s="2">
        <v>11.168794760000001</v>
      </c>
      <c r="L38" s="2">
        <v>12.210038389999999</v>
      </c>
      <c r="M38" s="2">
        <v>12.931213659999999</v>
      </c>
      <c r="O38" s="2">
        <v>17.300245579999999</v>
      </c>
      <c r="P38" s="2">
        <v>20.88183484</v>
      </c>
      <c r="Q38" s="2">
        <v>23.173607229999998</v>
      </c>
      <c r="R38" s="2">
        <v>24.974184300000001</v>
      </c>
      <c r="S38" s="2">
        <v>27.30247585</v>
      </c>
      <c r="T38" s="2">
        <v>28.915072769999998</v>
      </c>
      <c r="V38" s="2">
        <v>19.872763639999999</v>
      </c>
      <c r="W38" s="2">
        <v>23.986929329999999</v>
      </c>
      <c r="X38" s="2">
        <v>26.619484499999999</v>
      </c>
      <c r="Y38" s="2">
        <v>28.68780443</v>
      </c>
      <c r="Z38" s="2">
        <v>31.362309100000001</v>
      </c>
      <c r="AA38" s="2">
        <v>33.214696529999998</v>
      </c>
      <c r="AB38" s="23"/>
      <c r="AC38" s="2">
        <v>21.551451180000001</v>
      </c>
      <c r="AD38" s="2">
        <v>26.01314773</v>
      </c>
      <c r="AE38" s="2">
        <v>28.868079510000001</v>
      </c>
      <c r="AF38" s="2">
        <v>31.11111408</v>
      </c>
      <c r="AG38" s="2">
        <v>34.011538899999998</v>
      </c>
      <c r="AH38" s="2">
        <v>36.020400780000003</v>
      </c>
      <c r="AJ38" s="2">
        <v>22.827810899999999</v>
      </c>
      <c r="AK38" s="2">
        <v>27.55374626</v>
      </c>
      <c r="AL38" s="2">
        <v>30.577758060000001</v>
      </c>
      <c r="AM38" s="2">
        <v>32.953633750000002</v>
      </c>
      <c r="AN38" s="2">
        <v>36.025832870000002</v>
      </c>
      <c r="AO38" s="2">
        <v>38.15366727</v>
      </c>
      <c r="AQ38" s="25">
        <f t="shared" si="1"/>
        <v>2</v>
      </c>
      <c r="AR38" s="25">
        <f t="shared" si="2"/>
        <v>2</v>
      </c>
      <c r="AS38" s="25">
        <f t="shared" si="3"/>
        <v>2</v>
      </c>
      <c r="AT38" s="25">
        <f t="shared" si="4"/>
        <v>2</v>
      </c>
      <c r="AU38" s="25">
        <f t="shared" si="5"/>
        <v>3</v>
      </c>
      <c r="AV38" s="25">
        <f t="shared" si="6"/>
        <v>3</v>
      </c>
    </row>
    <row r="39" spans="1:48" x14ac:dyDescent="0.25">
      <c r="A39" s="1">
        <v>35</v>
      </c>
      <c r="B39" s="5" t="s">
        <v>43</v>
      </c>
      <c r="C39" s="1">
        <v>-38.298099999999998</v>
      </c>
      <c r="D39" s="1">
        <v>-57.858600000000003</v>
      </c>
      <c r="E39" s="1">
        <v>156.34</v>
      </c>
      <c r="F39" s="14">
        <v>33</v>
      </c>
      <c r="G39" s="14"/>
      <c r="H39" s="2">
        <v>8.3717520749999998</v>
      </c>
      <c r="I39" s="2">
        <v>10.152714100000001</v>
      </c>
      <c r="J39" s="2">
        <v>11.23631692</v>
      </c>
      <c r="K39" s="2">
        <v>12.219836190000001</v>
      </c>
      <c r="L39" s="2">
        <v>13.402953249999999</v>
      </c>
      <c r="M39" s="2">
        <v>14.224519239999999</v>
      </c>
      <c r="O39" s="2">
        <v>18.719806729999998</v>
      </c>
      <c r="P39" s="2">
        <v>22.70215889</v>
      </c>
      <c r="Q39" s="2">
        <v>25.125168460000001</v>
      </c>
      <c r="R39" s="2">
        <v>27.324384389999999</v>
      </c>
      <c r="S39" s="2">
        <v>29.96991457</v>
      </c>
      <c r="T39" s="2">
        <v>31.806991979999999</v>
      </c>
      <c r="V39" s="2">
        <v>21.503411199999999</v>
      </c>
      <c r="W39" s="2">
        <v>26.077932570000002</v>
      </c>
      <c r="X39" s="2">
        <v>28.861239680000001</v>
      </c>
      <c r="Y39" s="2">
        <v>31.3874754</v>
      </c>
      <c r="Z39" s="2">
        <v>34.426391559999999</v>
      </c>
      <c r="AA39" s="2">
        <v>36.536639360000002</v>
      </c>
      <c r="AB39" s="23"/>
      <c r="AC39" s="2">
        <v>23.319842430000001</v>
      </c>
      <c r="AD39" s="2">
        <v>28.28078172</v>
      </c>
      <c r="AE39" s="2">
        <v>31.29919971</v>
      </c>
      <c r="AF39" s="2">
        <v>34.038831039999998</v>
      </c>
      <c r="AG39" s="2">
        <v>37.334449839999998</v>
      </c>
      <c r="AH39" s="2">
        <v>39.622954</v>
      </c>
      <c r="AJ39" s="2">
        <v>24.700933070000001</v>
      </c>
      <c r="AK39" s="2">
        <v>29.955678249999998</v>
      </c>
      <c r="AL39" s="2">
        <v>33.152858539999997</v>
      </c>
      <c r="AM39" s="2">
        <v>36.054741360000001</v>
      </c>
      <c r="AN39" s="2">
        <v>39.545539359999999</v>
      </c>
      <c r="AO39" s="2">
        <v>41.969577530000002</v>
      </c>
      <c r="AQ39" s="25">
        <f t="shared" si="1"/>
        <v>2</v>
      </c>
      <c r="AR39" s="25">
        <f t="shared" si="2"/>
        <v>2</v>
      </c>
      <c r="AS39" s="25">
        <f t="shared" si="3"/>
        <v>2</v>
      </c>
      <c r="AT39" s="25">
        <f t="shared" si="4"/>
        <v>3</v>
      </c>
      <c r="AU39" s="25">
        <f t="shared" si="5"/>
        <v>3</v>
      </c>
      <c r="AV39" s="25">
        <f t="shared" si="6"/>
        <v>3</v>
      </c>
    </row>
    <row r="40" spans="1:48" x14ac:dyDescent="0.25">
      <c r="A40" s="1">
        <v>36</v>
      </c>
      <c r="B40" s="5" t="s">
        <v>44</v>
      </c>
      <c r="C40" s="1">
        <v>-38.347299999999997</v>
      </c>
      <c r="D40" s="1">
        <v>-57.988</v>
      </c>
      <c r="E40" s="1">
        <v>146.96</v>
      </c>
      <c r="F40" s="14">
        <v>33</v>
      </c>
      <c r="G40" s="14"/>
      <c r="H40" s="2">
        <v>6.5201052129999999</v>
      </c>
      <c r="I40" s="2">
        <v>7.9321061930000001</v>
      </c>
      <c r="J40" s="2">
        <v>8.7859198349999996</v>
      </c>
      <c r="K40" s="2">
        <v>9.5493506200000002</v>
      </c>
      <c r="L40" s="2">
        <v>10.456146090000001</v>
      </c>
      <c r="M40" s="2">
        <v>11.081488289999999</v>
      </c>
      <c r="O40" s="2">
        <v>14.57939848</v>
      </c>
      <c r="P40" s="2">
        <v>17.73672865</v>
      </c>
      <c r="Q40" s="2">
        <v>19.645914000000001</v>
      </c>
      <c r="R40" s="2">
        <v>21.352997129999999</v>
      </c>
      <c r="S40" s="2">
        <v>23.380653429999999</v>
      </c>
      <c r="T40" s="2">
        <v>24.778961110000001</v>
      </c>
      <c r="V40" s="2">
        <v>16.74733105</v>
      </c>
      <c r="W40" s="2">
        <v>20.374151019999999</v>
      </c>
      <c r="X40" s="2">
        <v>22.567229090000001</v>
      </c>
      <c r="Y40" s="2">
        <v>24.528152670000001</v>
      </c>
      <c r="Z40" s="2">
        <v>26.85731814</v>
      </c>
      <c r="AA40" s="2">
        <v>28.46355187</v>
      </c>
      <c r="AB40" s="23"/>
      <c r="AC40" s="2">
        <v>18.162007760000002</v>
      </c>
      <c r="AD40" s="2">
        <v>22.09519165</v>
      </c>
      <c r="AE40" s="2">
        <v>24.473522899999999</v>
      </c>
      <c r="AF40" s="2">
        <v>26.600089180000001</v>
      </c>
      <c r="AG40" s="2">
        <v>29.126003369999999</v>
      </c>
      <c r="AH40" s="2">
        <v>30.867918509999999</v>
      </c>
      <c r="AJ40" s="2">
        <v>19.237631629999999</v>
      </c>
      <c r="AK40" s="2">
        <v>23.403753770000002</v>
      </c>
      <c r="AL40" s="2">
        <v>25.922938930000001</v>
      </c>
      <c r="AM40" s="2">
        <v>28.175448630000002</v>
      </c>
      <c r="AN40" s="2">
        <v>30.85095716</v>
      </c>
      <c r="AO40" s="2">
        <v>32.696035209999998</v>
      </c>
      <c r="AQ40" s="25">
        <f t="shared" si="1"/>
        <v>2</v>
      </c>
      <c r="AR40" s="25">
        <f t="shared" si="2"/>
        <v>2</v>
      </c>
      <c r="AS40" s="25">
        <f t="shared" si="3"/>
        <v>2</v>
      </c>
      <c r="AT40" s="25">
        <f t="shared" si="4"/>
        <v>2</v>
      </c>
      <c r="AU40" s="25">
        <f t="shared" si="5"/>
        <v>2</v>
      </c>
      <c r="AV40" s="25">
        <f t="shared" si="6"/>
        <v>2</v>
      </c>
    </row>
    <row r="41" spans="1:48" x14ac:dyDescent="0.25">
      <c r="A41" s="1">
        <v>37</v>
      </c>
      <c r="B41" s="5" t="s">
        <v>45</v>
      </c>
      <c r="C41" s="1">
        <v>-38.351199999999999</v>
      </c>
      <c r="D41" s="1">
        <v>-57.996400000000001</v>
      </c>
      <c r="E41" s="1">
        <v>146.96</v>
      </c>
      <c r="F41" s="14">
        <v>33</v>
      </c>
      <c r="G41" s="14"/>
      <c r="H41" s="2">
        <v>6.6678890700000002</v>
      </c>
      <c r="I41" s="2">
        <v>8.0908346289999997</v>
      </c>
      <c r="J41" s="2">
        <v>8.9671706219999994</v>
      </c>
      <c r="K41" s="2">
        <v>9.7449310780000005</v>
      </c>
      <c r="L41" s="2">
        <v>10.671423709999999</v>
      </c>
      <c r="M41" s="2">
        <v>11.311176619999999</v>
      </c>
      <c r="O41" s="2">
        <v>14.90985323</v>
      </c>
      <c r="P41" s="2">
        <v>18.091656230000002</v>
      </c>
      <c r="Q41" s="2">
        <v>20.051203080000001</v>
      </c>
      <c r="R41" s="2">
        <v>21.790328330000001</v>
      </c>
      <c r="S41" s="2">
        <v>23.862028840000001</v>
      </c>
      <c r="T41" s="2">
        <v>25.292559829999998</v>
      </c>
      <c r="V41" s="2">
        <v>17.12692388</v>
      </c>
      <c r="W41" s="2">
        <v>20.781855740000001</v>
      </c>
      <c r="X41" s="2">
        <v>23.032783989999999</v>
      </c>
      <c r="Y41" s="2">
        <v>25.0305143</v>
      </c>
      <c r="Z41" s="2">
        <v>27.410273270000001</v>
      </c>
      <c r="AA41" s="2">
        <v>29.053521870000001</v>
      </c>
      <c r="AB41" s="23"/>
      <c r="AC41" s="2">
        <v>18.573665470000002</v>
      </c>
      <c r="AD41" s="2">
        <v>22.537335909999999</v>
      </c>
      <c r="AE41" s="2">
        <v>24.978404050000002</v>
      </c>
      <c r="AF41" s="2">
        <v>27.14488618</v>
      </c>
      <c r="AG41" s="2">
        <v>29.725667609999999</v>
      </c>
      <c r="AH41" s="2">
        <v>31.507724320000001</v>
      </c>
      <c r="AJ41" s="2">
        <v>19.673669279999999</v>
      </c>
      <c r="AK41" s="2">
        <v>23.87208351</v>
      </c>
      <c r="AL41" s="2">
        <v>26.457721079999999</v>
      </c>
      <c r="AM41" s="2">
        <v>28.752510610000002</v>
      </c>
      <c r="AN41" s="2">
        <v>31.486135820000001</v>
      </c>
      <c r="AO41" s="2">
        <v>33.373732769999997</v>
      </c>
      <c r="AQ41" s="25">
        <f t="shared" si="1"/>
        <v>2</v>
      </c>
      <c r="AR41" s="25">
        <f t="shared" si="2"/>
        <v>2</v>
      </c>
      <c r="AS41" s="25">
        <f t="shared" si="3"/>
        <v>2</v>
      </c>
      <c r="AT41" s="25">
        <f t="shared" si="4"/>
        <v>2</v>
      </c>
      <c r="AU41" s="25">
        <f t="shared" si="5"/>
        <v>2</v>
      </c>
      <c r="AV41" s="25">
        <f t="shared" si="6"/>
        <v>2</v>
      </c>
    </row>
    <row r="42" spans="1:48" x14ac:dyDescent="0.25">
      <c r="A42" s="1">
        <v>38</v>
      </c>
      <c r="B42" s="5" t="s">
        <v>46</v>
      </c>
      <c r="C42" s="1">
        <v>-38.437899999999999</v>
      </c>
      <c r="D42" s="1">
        <v>-58.217399999999998</v>
      </c>
      <c r="E42" s="1">
        <v>155.38999999999999</v>
      </c>
      <c r="F42" s="14">
        <v>27</v>
      </c>
      <c r="G42" s="14"/>
      <c r="H42" s="2">
        <v>14.95714956</v>
      </c>
      <c r="I42" s="2">
        <v>18.13822657</v>
      </c>
      <c r="J42" s="2">
        <v>20.09890369</v>
      </c>
      <c r="K42" s="2">
        <v>21.885845419999999</v>
      </c>
      <c r="L42" s="2">
        <v>24.062041919999999</v>
      </c>
      <c r="M42" s="2">
        <v>25.598630249999999</v>
      </c>
      <c r="O42" s="2">
        <v>33.445203159999998</v>
      </c>
      <c r="P42" s="2">
        <v>40.55830761</v>
      </c>
      <c r="Q42" s="2">
        <v>44.942514920000001</v>
      </c>
      <c r="R42" s="2">
        <v>48.93823811</v>
      </c>
      <c r="S42" s="2">
        <v>53.804361409999999</v>
      </c>
      <c r="T42" s="2">
        <v>57.240277370000001</v>
      </c>
      <c r="V42" s="2">
        <v>38.418449860000003</v>
      </c>
      <c r="W42" s="2">
        <v>46.589261229999998</v>
      </c>
      <c r="X42" s="2">
        <v>51.625392959999999</v>
      </c>
      <c r="Y42" s="2">
        <v>56.215273609999997</v>
      </c>
      <c r="Z42" s="2">
        <v>61.80498145</v>
      </c>
      <c r="AA42" s="2">
        <v>65.751812459999996</v>
      </c>
      <c r="AB42" s="23"/>
      <c r="AC42" s="2">
        <v>41.663724360000003</v>
      </c>
      <c r="AD42" s="2">
        <v>50.524738640000002</v>
      </c>
      <c r="AE42" s="2">
        <v>55.986281339999998</v>
      </c>
      <c r="AF42" s="2">
        <v>60.963877340000003</v>
      </c>
      <c r="AG42" s="2">
        <v>67.0257577</v>
      </c>
      <c r="AH42" s="2">
        <v>71.305984519999996</v>
      </c>
      <c r="AJ42" s="2">
        <v>44.131210150000001</v>
      </c>
      <c r="AK42" s="2">
        <v>53.517007730000003</v>
      </c>
      <c r="AL42" s="2">
        <v>59.302003970000001</v>
      </c>
      <c r="AM42" s="2">
        <v>64.574392329999995</v>
      </c>
      <c r="AN42" s="2">
        <v>70.995280519999994</v>
      </c>
      <c r="AO42" s="2">
        <v>75.528998810000004</v>
      </c>
      <c r="AQ42" s="25">
        <f t="shared" si="1"/>
        <v>3</v>
      </c>
      <c r="AR42" s="25">
        <f t="shared" si="2"/>
        <v>4</v>
      </c>
      <c r="AS42" s="25">
        <f t="shared" si="3"/>
        <v>4</v>
      </c>
      <c r="AT42" s="25">
        <f t="shared" si="4"/>
        <v>4</v>
      </c>
      <c r="AU42" s="25">
        <f t="shared" si="5"/>
        <v>5</v>
      </c>
      <c r="AV42" s="25">
        <f t="shared" si="6"/>
        <v>5</v>
      </c>
    </row>
    <row r="43" spans="1:48" x14ac:dyDescent="0.25">
      <c r="A43" s="1">
        <v>39</v>
      </c>
      <c r="B43" s="5" t="s">
        <v>47</v>
      </c>
      <c r="C43" s="1">
        <v>-38.550699999999999</v>
      </c>
      <c r="D43" s="1">
        <v>-58.563299999999998</v>
      </c>
      <c r="E43" s="1">
        <v>167.09</v>
      </c>
      <c r="F43" s="14">
        <v>27</v>
      </c>
      <c r="G43" s="14"/>
      <c r="H43" s="2">
        <v>3.7662908420000001</v>
      </c>
      <c r="I43" s="2">
        <v>4.5646485419999996</v>
      </c>
      <c r="J43" s="2">
        <v>5.0615814300000004</v>
      </c>
      <c r="K43" s="2">
        <v>5.5164216570000004</v>
      </c>
      <c r="L43" s="2">
        <v>6.0740072019999998</v>
      </c>
      <c r="M43" s="2">
        <v>6.469368684</v>
      </c>
      <c r="O43" s="2">
        <v>8.4216823460000008</v>
      </c>
      <c r="P43" s="2">
        <v>10.20686443</v>
      </c>
      <c r="Q43" s="2">
        <v>11.31804015</v>
      </c>
      <c r="R43" s="2">
        <v>12.335093820000001</v>
      </c>
      <c r="S43" s="2">
        <v>13.581893000000001</v>
      </c>
      <c r="T43" s="2">
        <v>14.465948149999999</v>
      </c>
      <c r="V43" s="2">
        <v>9.6739726570000002</v>
      </c>
      <c r="W43" s="2">
        <v>11.724608379999999</v>
      </c>
      <c r="X43" s="2">
        <v>13.001014100000001</v>
      </c>
      <c r="Y43" s="2">
        <v>14.16930198</v>
      </c>
      <c r="Z43" s="2">
        <v>15.601498149999999</v>
      </c>
      <c r="AA43" s="2">
        <v>16.617010839999999</v>
      </c>
      <c r="AB43" s="23"/>
      <c r="AC43" s="2">
        <v>10.49115026</v>
      </c>
      <c r="AD43" s="2">
        <v>12.715006819999999</v>
      </c>
      <c r="AE43" s="2">
        <v>14.09923279</v>
      </c>
      <c r="AF43" s="2">
        <v>15.366208009999999</v>
      </c>
      <c r="AG43" s="2">
        <v>16.91938433</v>
      </c>
      <c r="AH43" s="2">
        <v>18.020679179999998</v>
      </c>
      <c r="AJ43" s="2">
        <v>11.11247648</v>
      </c>
      <c r="AK43" s="2">
        <v>13.46803836</v>
      </c>
      <c r="AL43" s="2">
        <v>14.93424351</v>
      </c>
      <c r="AM43" s="2">
        <v>16.276253870000001</v>
      </c>
      <c r="AN43" s="2">
        <v>17.921415249999999</v>
      </c>
      <c r="AO43" s="2">
        <v>19.087933020000001</v>
      </c>
      <c r="AQ43" s="25">
        <f t="shared" si="1"/>
        <v>1</v>
      </c>
      <c r="AR43" s="25">
        <f t="shared" si="2"/>
        <v>1</v>
      </c>
      <c r="AS43" s="25">
        <f t="shared" si="3"/>
        <v>1</v>
      </c>
      <c r="AT43" s="25">
        <f t="shared" si="4"/>
        <v>1</v>
      </c>
      <c r="AU43" s="25">
        <f t="shared" si="5"/>
        <v>2</v>
      </c>
      <c r="AV43" s="25">
        <f t="shared" si="6"/>
        <v>2</v>
      </c>
    </row>
    <row r="44" spans="1:48" x14ac:dyDescent="0.25">
      <c r="A44" s="1">
        <v>40</v>
      </c>
      <c r="B44" s="5" t="s">
        <v>48</v>
      </c>
      <c r="C44" s="1">
        <v>-38.563600000000001</v>
      </c>
      <c r="D44" s="1">
        <v>-58.628</v>
      </c>
      <c r="E44" s="1">
        <v>166.18</v>
      </c>
      <c r="F44" s="14">
        <v>26</v>
      </c>
      <c r="G44" s="14"/>
      <c r="H44" s="2">
        <v>9.5185893670000006</v>
      </c>
      <c r="I44" s="2">
        <v>11.537197320000001</v>
      </c>
      <c r="J44" s="2">
        <v>12.809131219999999</v>
      </c>
      <c r="K44" s="2">
        <v>14.140045150000001</v>
      </c>
      <c r="L44" s="2">
        <v>15.40783216</v>
      </c>
      <c r="M44" s="2">
        <v>16.427807470000001</v>
      </c>
      <c r="O44" s="2">
        <v>21.284212870000001</v>
      </c>
      <c r="P44" s="2">
        <v>25.797957480000001</v>
      </c>
      <c r="Q44" s="2">
        <v>28.642088139999998</v>
      </c>
      <c r="R44" s="2">
        <v>31.618102159999999</v>
      </c>
      <c r="S44" s="2">
        <v>34.452960099999999</v>
      </c>
      <c r="T44" s="2">
        <v>36.733694229999998</v>
      </c>
      <c r="V44" s="2">
        <v>24.449140320000001</v>
      </c>
      <c r="W44" s="2">
        <v>29.634071330000001</v>
      </c>
      <c r="X44" s="2">
        <v>32.901119530000003</v>
      </c>
      <c r="Y44" s="2">
        <v>36.319661940000003</v>
      </c>
      <c r="Z44" s="2">
        <v>39.576058590000002</v>
      </c>
      <c r="AA44" s="2">
        <v>42.195934129999998</v>
      </c>
      <c r="AB44" s="23"/>
      <c r="AC44" s="2">
        <v>26.514402499999999</v>
      </c>
      <c r="AD44" s="2">
        <v>32.137313820000003</v>
      </c>
      <c r="AE44" s="2">
        <v>35.680335380000002</v>
      </c>
      <c r="AF44" s="2">
        <v>39.387648110000001</v>
      </c>
      <c r="AG44" s="2">
        <v>42.919118359999999</v>
      </c>
      <c r="AH44" s="2">
        <v>45.760299430000003</v>
      </c>
      <c r="AJ44" s="2">
        <v>28.084687259999999</v>
      </c>
      <c r="AK44" s="2">
        <v>34.040608980000002</v>
      </c>
      <c r="AL44" s="2">
        <v>37.793461890000003</v>
      </c>
      <c r="AM44" s="2">
        <v>41.720335919999997</v>
      </c>
      <c r="AN44" s="2">
        <v>45.460953400000001</v>
      </c>
      <c r="AO44" s="2">
        <v>48.470400120000001</v>
      </c>
      <c r="AQ44" s="25">
        <f t="shared" si="1"/>
        <v>2</v>
      </c>
      <c r="AR44" s="25">
        <f t="shared" si="2"/>
        <v>2</v>
      </c>
      <c r="AS44" s="25">
        <f t="shared" si="3"/>
        <v>3</v>
      </c>
      <c r="AT44" s="25">
        <f t="shared" si="4"/>
        <v>3</v>
      </c>
      <c r="AU44" s="25">
        <f t="shared" si="5"/>
        <v>3</v>
      </c>
      <c r="AV44" s="25">
        <f t="shared" si="6"/>
        <v>3</v>
      </c>
    </row>
    <row r="45" spans="1:48" x14ac:dyDescent="0.25">
      <c r="A45" s="1">
        <v>41</v>
      </c>
      <c r="B45" s="5" t="s">
        <v>49</v>
      </c>
      <c r="C45" s="1">
        <v>-38.570799999999998</v>
      </c>
      <c r="D45" s="1">
        <v>-58.669600000000003</v>
      </c>
      <c r="E45" s="1">
        <v>166.29</v>
      </c>
      <c r="F45" s="14">
        <v>26</v>
      </c>
      <c r="G45" s="14"/>
      <c r="H45" s="2">
        <v>9.677189255</v>
      </c>
      <c r="I45" s="2">
        <v>11.70987468</v>
      </c>
      <c r="J45" s="2">
        <v>12.99921275</v>
      </c>
      <c r="K45" s="2">
        <v>14.357836410000001</v>
      </c>
      <c r="L45" s="2">
        <v>15.655008260000001</v>
      </c>
      <c r="M45" s="2">
        <v>16.700052190000001</v>
      </c>
      <c r="O45" s="2">
        <v>21.638853009999998</v>
      </c>
      <c r="P45" s="2">
        <v>26.184075799999999</v>
      </c>
      <c r="Q45" s="2">
        <v>29.06712336</v>
      </c>
      <c r="R45" s="2">
        <v>32.105098210000001</v>
      </c>
      <c r="S45" s="2">
        <v>35.00566267</v>
      </c>
      <c r="T45" s="2">
        <v>37.342451930000003</v>
      </c>
      <c r="V45" s="2">
        <v>24.85651485</v>
      </c>
      <c r="W45" s="2">
        <v>30.0776048</v>
      </c>
      <c r="X45" s="2">
        <v>33.38935678</v>
      </c>
      <c r="Y45" s="2">
        <v>36.879073499999997</v>
      </c>
      <c r="Z45" s="2">
        <v>40.21094712</v>
      </c>
      <c r="AA45" s="2">
        <v>42.89521311</v>
      </c>
      <c r="AB45" s="23"/>
      <c r="AC45" s="2">
        <v>26.956188690000001</v>
      </c>
      <c r="AD45" s="2">
        <v>32.618313350000001</v>
      </c>
      <c r="AE45" s="2">
        <v>36.209814889999997</v>
      </c>
      <c r="AF45" s="2">
        <v>39.994314160000002</v>
      </c>
      <c r="AG45" s="2">
        <v>43.607637050000001</v>
      </c>
      <c r="AH45" s="2">
        <v>46.518647729999998</v>
      </c>
      <c r="AJ45" s="2">
        <v>28.55263772</v>
      </c>
      <c r="AK45" s="2">
        <v>34.550095159999998</v>
      </c>
      <c r="AL45" s="2">
        <v>38.354299210000001</v>
      </c>
      <c r="AM45" s="2">
        <v>42.362931070000002</v>
      </c>
      <c r="AN45" s="2">
        <v>46.19024881</v>
      </c>
      <c r="AO45" s="2">
        <v>49.273660730000003</v>
      </c>
      <c r="AQ45" s="25">
        <f t="shared" si="1"/>
        <v>2</v>
      </c>
      <c r="AR45" s="25">
        <f t="shared" si="2"/>
        <v>3</v>
      </c>
      <c r="AS45" s="25">
        <f t="shared" si="3"/>
        <v>3</v>
      </c>
      <c r="AT45" s="25">
        <f t="shared" si="4"/>
        <v>3</v>
      </c>
      <c r="AU45" s="25">
        <f t="shared" si="5"/>
        <v>3</v>
      </c>
      <c r="AV45" s="25">
        <f t="shared" si="6"/>
        <v>3</v>
      </c>
    </row>
    <row r="46" spans="1:48" x14ac:dyDescent="0.25">
      <c r="A46" s="1">
        <v>42</v>
      </c>
      <c r="B46" s="5" t="s">
        <v>50</v>
      </c>
      <c r="C46" s="1">
        <v>-38.582900000000002</v>
      </c>
      <c r="D46" s="1">
        <v>-58.722299999999997</v>
      </c>
      <c r="E46" s="1">
        <v>163.57</v>
      </c>
      <c r="F46" s="14">
        <v>25</v>
      </c>
      <c r="G46" s="14"/>
      <c r="H46" s="2">
        <v>15.897978050000001</v>
      </c>
      <c r="I46" s="2">
        <v>19.240522769999998</v>
      </c>
      <c r="J46" s="2">
        <v>21.392455609999999</v>
      </c>
      <c r="K46" s="2">
        <v>23.355517880000001</v>
      </c>
      <c r="L46" s="2">
        <v>25.791048</v>
      </c>
      <c r="M46" s="2">
        <v>27.54394301</v>
      </c>
      <c r="O46" s="2">
        <v>35.548959629999999</v>
      </c>
      <c r="P46" s="2">
        <v>43.023116829999999</v>
      </c>
      <c r="Q46" s="2">
        <v>47.834984939999998</v>
      </c>
      <c r="R46" s="2">
        <v>52.224525630000002</v>
      </c>
      <c r="S46" s="2">
        <v>57.670536550000001</v>
      </c>
      <c r="T46" s="2">
        <v>61.590128929999999</v>
      </c>
      <c r="V46" s="2">
        <v>40.835031450000002</v>
      </c>
      <c r="W46" s="2">
        <v>49.420583530000002</v>
      </c>
      <c r="X46" s="2">
        <v>54.947968510000003</v>
      </c>
      <c r="Y46" s="2">
        <v>59.990226679999999</v>
      </c>
      <c r="Z46" s="2">
        <v>66.246050460000006</v>
      </c>
      <c r="AA46" s="2">
        <v>70.748479790000005</v>
      </c>
      <c r="AB46" s="23"/>
      <c r="AC46" s="2">
        <v>44.284438889999997</v>
      </c>
      <c r="AD46" s="2">
        <v>53.595227749999999</v>
      </c>
      <c r="AE46" s="2">
        <v>59.589520739999998</v>
      </c>
      <c r="AF46" s="2">
        <v>65.057707379999997</v>
      </c>
      <c r="AG46" s="2">
        <v>71.84197168</v>
      </c>
      <c r="AH46" s="2">
        <v>76.724729190000005</v>
      </c>
      <c r="AJ46" s="2">
        <v>46.907133459999997</v>
      </c>
      <c r="AK46" s="2">
        <v>56.769342999999999</v>
      </c>
      <c r="AL46" s="2">
        <v>63.11864104</v>
      </c>
      <c r="AM46" s="2">
        <v>68.910674709999995</v>
      </c>
      <c r="AN46" s="2">
        <v>76.096729190000005</v>
      </c>
      <c r="AO46" s="2">
        <v>81.26866235</v>
      </c>
      <c r="AQ46" s="25">
        <f t="shared" si="1"/>
        <v>3</v>
      </c>
      <c r="AR46" s="25">
        <f t="shared" si="2"/>
        <v>4</v>
      </c>
      <c r="AS46" s="25">
        <f t="shared" si="3"/>
        <v>4</v>
      </c>
      <c r="AT46" s="25">
        <f t="shared" si="4"/>
        <v>4</v>
      </c>
      <c r="AU46" s="25">
        <f t="shared" si="5"/>
        <v>5</v>
      </c>
      <c r="AV46" s="25">
        <f t="shared" si="6"/>
        <v>5</v>
      </c>
    </row>
    <row r="47" spans="1:48" x14ac:dyDescent="0.25">
      <c r="A47" s="1">
        <v>43</v>
      </c>
      <c r="B47" s="5" t="s">
        <v>51</v>
      </c>
      <c r="C47" s="1">
        <v>-38.592199999999998</v>
      </c>
      <c r="D47" s="1">
        <v>-58.749400000000001</v>
      </c>
      <c r="E47" s="1">
        <v>157.02000000000001</v>
      </c>
      <c r="F47" s="14">
        <v>25</v>
      </c>
      <c r="G47" s="14"/>
      <c r="H47" s="2">
        <v>12.66227142</v>
      </c>
      <c r="I47" s="2">
        <v>15.33852385</v>
      </c>
      <c r="J47" s="2">
        <v>17.035776120000001</v>
      </c>
      <c r="K47" s="2">
        <v>18.59969165</v>
      </c>
      <c r="L47" s="2">
        <v>20.540576269999999</v>
      </c>
      <c r="M47" s="2">
        <v>21.93896634</v>
      </c>
      <c r="O47" s="2">
        <v>28.313699639999999</v>
      </c>
      <c r="P47" s="2">
        <v>34.297981989999997</v>
      </c>
      <c r="Q47" s="2">
        <v>38.093153460000003</v>
      </c>
      <c r="R47" s="2">
        <v>41.59017489</v>
      </c>
      <c r="S47" s="2">
        <v>45.930124839999998</v>
      </c>
      <c r="T47" s="2">
        <v>49.057020090000002</v>
      </c>
      <c r="V47" s="2">
        <v>32.5239002</v>
      </c>
      <c r="W47" s="2">
        <v>39.398035489999998</v>
      </c>
      <c r="X47" s="2">
        <v>43.757542719999996</v>
      </c>
      <c r="Y47" s="2">
        <v>47.77456548</v>
      </c>
      <c r="Z47" s="2">
        <v>52.75985884</v>
      </c>
      <c r="AA47" s="2">
        <v>56.35171828</v>
      </c>
      <c r="AB47" s="23"/>
      <c r="AC47" s="2">
        <v>35.271251650000004</v>
      </c>
      <c r="AD47" s="2">
        <v>42.726057330000003</v>
      </c>
      <c r="AE47" s="2">
        <v>47.453819860000003</v>
      </c>
      <c r="AF47" s="2">
        <v>51.810167649999997</v>
      </c>
      <c r="AG47" s="2">
        <v>57.216577569999998</v>
      </c>
      <c r="AH47" s="2">
        <v>61.111847730000001</v>
      </c>
      <c r="AJ47" s="2">
        <v>37.360150650000001</v>
      </c>
      <c r="AK47" s="2">
        <v>45.256458559999999</v>
      </c>
      <c r="AL47" s="2">
        <v>50.264217340000002</v>
      </c>
      <c r="AM47" s="2">
        <v>54.878564779999998</v>
      </c>
      <c r="AN47" s="2">
        <v>60.605163060000002</v>
      </c>
      <c r="AO47" s="2">
        <v>64.731126090000004</v>
      </c>
      <c r="AQ47" s="25">
        <f t="shared" si="1"/>
        <v>3</v>
      </c>
      <c r="AR47" s="25">
        <f t="shared" si="2"/>
        <v>3</v>
      </c>
      <c r="AS47" s="25">
        <f t="shared" si="3"/>
        <v>3</v>
      </c>
      <c r="AT47" s="25">
        <f t="shared" si="4"/>
        <v>4</v>
      </c>
      <c r="AU47" s="25">
        <f t="shared" si="5"/>
        <v>4</v>
      </c>
      <c r="AV47" s="25">
        <f t="shared" si="6"/>
        <v>4</v>
      </c>
    </row>
    <row r="48" spans="1:48" x14ac:dyDescent="0.25">
      <c r="A48" s="1">
        <v>44</v>
      </c>
      <c r="B48" s="5" t="s">
        <v>52</v>
      </c>
      <c r="C48" s="1">
        <v>-38.5991</v>
      </c>
      <c r="D48" s="1">
        <v>-58.768500000000003</v>
      </c>
      <c r="E48" s="1">
        <v>157.02000000000001</v>
      </c>
      <c r="F48" s="14">
        <v>25</v>
      </c>
      <c r="G48" s="14"/>
      <c r="H48" s="2">
        <v>15.28146622</v>
      </c>
      <c r="I48" s="2">
        <v>18.508062129999999</v>
      </c>
      <c r="J48" s="2">
        <v>20.558507420000002</v>
      </c>
      <c r="K48" s="2">
        <v>22.449626420000001</v>
      </c>
      <c r="L48" s="2">
        <v>24.801494259999998</v>
      </c>
      <c r="M48" s="2">
        <v>26.496398920000001</v>
      </c>
      <c r="O48" s="2">
        <v>34.170397260000001</v>
      </c>
      <c r="P48" s="2">
        <v>41.38528505</v>
      </c>
      <c r="Q48" s="2">
        <v>45.97022012</v>
      </c>
      <c r="R48" s="2">
        <v>50.198890749999997</v>
      </c>
      <c r="S48" s="2">
        <v>55.457827100000003</v>
      </c>
      <c r="T48" s="2">
        <v>59.247749149999997</v>
      </c>
      <c r="V48" s="2">
        <v>39.251479119999999</v>
      </c>
      <c r="W48" s="2">
        <v>47.539208860000002</v>
      </c>
      <c r="X48" s="2">
        <v>52.805916230000001</v>
      </c>
      <c r="Y48" s="2">
        <v>57.66338322</v>
      </c>
      <c r="Z48" s="2">
        <v>63.704314760000003</v>
      </c>
      <c r="AA48" s="2">
        <v>68.057791989999998</v>
      </c>
      <c r="AB48" s="23"/>
      <c r="AC48" s="2">
        <v>42.56712108</v>
      </c>
      <c r="AD48" s="2">
        <v>51.554930040000002</v>
      </c>
      <c r="AE48" s="2">
        <v>57.2665255</v>
      </c>
      <c r="AF48" s="2">
        <v>62.534311340000002</v>
      </c>
      <c r="AG48" s="2">
        <v>69.085531059999994</v>
      </c>
      <c r="AH48" s="2">
        <v>73.806754220000002</v>
      </c>
      <c r="AJ48" s="2">
        <v>45.088109490000001</v>
      </c>
      <c r="AK48" s="2">
        <v>54.608211019999999</v>
      </c>
      <c r="AL48" s="2">
        <v>60.65806911</v>
      </c>
      <c r="AM48" s="2">
        <v>66.237833449999997</v>
      </c>
      <c r="AN48" s="2">
        <v>73.17704157</v>
      </c>
      <c r="AO48" s="2">
        <v>78.177873700000006</v>
      </c>
      <c r="AQ48" s="25">
        <f t="shared" si="1"/>
        <v>3</v>
      </c>
      <c r="AR48" s="25">
        <f t="shared" si="2"/>
        <v>4</v>
      </c>
      <c r="AS48" s="25">
        <f t="shared" si="3"/>
        <v>4</v>
      </c>
      <c r="AT48" s="25">
        <f t="shared" si="4"/>
        <v>4</v>
      </c>
      <c r="AU48" s="25">
        <f t="shared" si="5"/>
        <v>5</v>
      </c>
      <c r="AV48" s="25">
        <f t="shared" si="6"/>
        <v>5</v>
      </c>
    </row>
    <row r="49" spans="1:48" x14ac:dyDescent="0.25">
      <c r="A49" s="1">
        <v>45</v>
      </c>
      <c r="B49" s="5" t="s">
        <v>53</v>
      </c>
      <c r="C49" s="1">
        <v>-38.611600000000003</v>
      </c>
      <c r="D49" s="1">
        <v>-58.806399999999996</v>
      </c>
      <c r="E49" s="1">
        <v>150.81</v>
      </c>
      <c r="F49" s="14">
        <v>25</v>
      </c>
      <c r="G49" s="14"/>
      <c r="H49" s="2">
        <v>15.401864270000001</v>
      </c>
      <c r="I49" s="2">
        <v>18.671629100000001</v>
      </c>
      <c r="J49" s="2">
        <v>20.718570039999999</v>
      </c>
      <c r="K49" s="2">
        <v>22.618376940000001</v>
      </c>
      <c r="L49" s="2">
        <v>24.972107139999999</v>
      </c>
      <c r="M49" s="2">
        <v>26.662561419999999</v>
      </c>
      <c r="O49" s="2">
        <v>34.439615490000001</v>
      </c>
      <c r="P49" s="2">
        <v>41.751031920000003</v>
      </c>
      <c r="Q49" s="2">
        <v>46.32813101</v>
      </c>
      <c r="R49" s="2">
        <v>50.576228380000003</v>
      </c>
      <c r="S49" s="2">
        <v>55.8393291</v>
      </c>
      <c r="T49" s="2">
        <v>59.619299789999999</v>
      </c>
      <c r="V49" s="2">
        <v>39.560729649999999</v>
      </c>
      <c r="W49" s="2">
        <v>47.959341680000001</v>
      </c>
      <c r="X49" s="2">
        <v>53.217047880000003</v>
      </c>
      <c r="Y49" s="2">
        <v>58.096830339999997</v>
      </c>
      <c r="Z49" s="2">
        <v>64.142545490000003</v>
      </c>
      <c r="AA49" s="2">
        <v>68.484591600000002</v>
      </c>
      <c r="AB49" s="23"/>
      <c r="AC49" s="2">
        <v>42.902494560000001</v>
      </c>
      <c r="AD49" s="2">
        <v>52.010552220000001</v>
      </c>
      <c r="AE49" s="2">
        <v>57.712386170000002</v>
      </c>
      <c r="AF49" s="2">
        <v>63.004372500000002</v>
      </c>
      <c r="AG49" s="2">
        <v>69.560779909999994</v>
      </c>
      <c r="AH49" s="2">
        <v>74.269606350000004</v>
      </c>
      <c r="AJ49" s="2">
        <v>45.44334508</v>
      </c>
      <c r="AK49" s="2">
        <v>55.0908169</v>
      </c>
      <c r="AL49" s="2">
        <v>61.130335350000003</v>
      </c>
      <c r="AM49" s="2">
        <v>66.735733440000004</v>
      </c>
      <c r="AN49" s="2">
        <v>73.680436490000005</v>
      </c>
      <c r="AO49" s="2">
        <v>78.668137709999996</v>
      </c>
      <c r="AQ49" s="25">
        <f t="shared" si="1"/>
        <v>3</v>
      </c>
      <c r="AR49" s="25">
        <f t="shared" si="2"/>
        <v>4</v>
      </c>
      <c r="AS49" s="25">
        <f t="shared" si="3"/>
        <v>4</v>
      </c>
      <c r="AT49" s="25">
        <f t="shared" si="4"/>
        <v>4</v>
      </c>
      <c r="AU49" s="25">
        <f t="shared" si="5"/>
        <v>5</v>
      </c>
      <c r="AV49" s="25">
        <f t="shared" si="6"/>
        <v>5</v>
      </c>
    </row>
    <row r="50" spans="1:48" x14ac:dyDescent="0.25">
      <c r="A50" s="1">
        <v>46</v>
      </c>
      <c r="B50" s="5" t="s">
        <v>54</v>
      </c>
      <c r="C50" s="1">
        <v>-38.673299999999998</v>
      </c>
      <c r="D50" s="1">
        <v>-59.008800000000001</v>
      </c>
      <c r="E50" s="1">
        <v>157.94999999999999</v>
      </c>
      <c r="F50" s="14">
        <v>25</v>
      </c>
      <c r="G50" s="14"/>
      <c r="H50" s="2">
        <v>18.711985689999999</v>
      </c>
      <c r="I50" s="2">
        <v>22.651921040000001</v>
      </c>
      <c r="J50" s="2">
        <v>25.14220452</v>
      </c>
      <c r="K50" s="2">
        <v>27.427714049999999</v>
      </c>
      <c r="L50" s="2">
        <v>30.25277973</v>
      </c>
      <c r="M50" s="2">
        <v>32.282066729999997</v>
      </c>
      <c r="O50" s="2">
        <v>41.841271999999996</v>
      </c>
      <c r="P50" s="2">
        <v>50.65123526</v>
      </c>
      <c r="Q50" s="2">
        <v>56.219678399999999</v>
      </c>
      <c r="R50" s="2">
        <v>61.33023309</v>
      </c>
      <c r="S50" s="2">
        <v>67.647271979999999</v>
      </c>
      <c r="T50" s="2">
        <v>72.184895659999995</v>
      </c>
      <c r="V50" s="2">
        <v>48.06300032</v>
      </c>
      <c r="W50" s="2">
        <v>58.182990629999999</v>
      </c>
      <c r="X50" s="2">
        <v>64.579452099999997</v>
      </c>
      <c r="Y50" s="2">
        <v>70.449937860000006</v>
      </c>
      <c r="Z50" s="2">
        <v>77.706310040000005</v>
      </c>
      <c r="AA50" s="2">
        <v>82.918670890000001</v>
      </c>
      <c r="AB50" s="23"/>
      <c r="AC50" s="2">
        <v>52.122967080000002</v>
      </c>
      <c r="AD50" s="2">
        <v>63.097810899999999</v>
      </c>
      <c r="AE50" s="2">
        <v>70.034592799999999</v>
      </c>
      <c r="AF50" s="2">
        <v>76.400968890000001</v>
      </c>
      <c r="AG50" s="2">
        <v>84.270299679999994</v>
      </c>
      <c r="AH50" s="2">
        <v>89.922957890000006</v>
      </c>
      <c r="AJ50" s="2">
        <v>55.209889400000002</v>
      </c>
      <c r="AK50" s="2">
        <v>66.834705619999994</v>
      </c>
      <c r="AL50" s="2">
        <v>74.182310389999998</v>
      </c>
      <c r="AM50" s="2">
        <v>80.925727730000006</v>
      </c>
      <c r="AN50" s="2">
        <v>89.261110520000003</v>
      </c>
      <c r="AO50" s="2">
        <v>95.248540860000006</v>
      </c>
      <c r="AQ50" s="25">
        <f t="shared" si="1"/>
        <v>4</v>
      </c>
      <c r="AR50" s="25">
        <f t="shared" si="2"/>
        <v>4</v>
      </c>
      <c r="AS50" s="25">
        <f t="shared" si="3"/>
        <v>5</v>
      </c>
      <c r="AT50" s="25">
        <f t="shared" si="4"/>
        <v>5</v>
      </c>
      <c r="AU50" s="25">
        <f t="shared" si="5"/>
        <v>5</v>
      </c>
      <c r="AV50" s="25">
        <f t="shared" si="6"/>
        <v>5</v>
      </c>
    </row>
    <row r="51" spans="1:48" x14ac:dyDescent="0.25">
      <c r="A51" s="1">
        <v>47</v>
      </c>
      <c r="B51" s="5" t="s">
        <v>55</v>
      </c>
      <c r="C51" s="1">
        <v>-38.753900000000002</v>
      </c>
      <c r="D51" s="1">
        <v>-59.428699999999999</v>
      </c>
      <c r="E51" s="1">
        <v>168.93</v>
      </c>
      <c r="F51" s="14">
        <v>19</v>
      </c>
      <c r="G51" s="14"/>
      <c r="H51" s="2">
        <v>12.073319039999999</v>
      </c>
      <c r="I51" s="2">
        <v>14.581805920000001</v>
      </c>
      <c r="J51" s="2">
        <v>16.190899460000001</v>
      </c>
      <c r="K51" s="2">
        <v>17.68871953</v>
      </c>
      <c r="L51" s="2">
        <v>19.57391638</v>
      </c>
      <c r="M51" s="2">
        <v>20.94050369</v>
      </c>
      <c r="O51" s="2">
        <v>26.996762100000002</v>
      </c>
      <c r="P51" s="2">
        <v>32.605909279999999</v>
      </c>
      <c r="Q51" s="2">
        <v>36.203951799999999</v>
      </c>
      <c r="R51" s="2">
        <v>39.553179299999996</v>
      </c>
      <c r="S51" s="2">
        <v>43.768607609999997</v>
      </c>
      <c r="T51" s="2">
        <v>46.82438973</v>
      </c>
      <c r="V51" s="2">
        <v>31.01113621</v>
      </c>
      <c r="W51" s="2">
        <v>37.454354360000004</v>
      </c>
      <c r="X51" s="2">
        <v>41.587419879999999</v>
      </c>
      <c r="Y51" s="2">
        <v>45.434671999999999</v>
      </c>
      <c r="Z51" s="2">
        <v>50.276927569999998</v>
      </c>
      <c r="AA51" s="2">
        <v>53.78709946</v>
      </c>
      <c r="AB51" s="23"/>
      <c r="AC51" s="2">
        <v>33.630701809999998</v>
      </c>
      <c r="AD51" s="2">
        <v>40.618190009999999</v>
      </c>
      <c r="AE51" s="2">
        <v>45.100382889999999</v>
      </c>
      <c r="AF51" s="2">
        <v>49.272619210000002</v>
      </c>
      <c r="AG51" s="2">
        <v>54.523908689999999</v>
      </c>
      <c r="AH51" s="2">
        <v>58.33059102</v>
      </c>
      <c r="AJ51" s="2">
        <v>35.62244115</v>
      </c>
      <c r="AK51" s="2">
        <v>43.02375524</v>
      </c>
      <c r="AL51" s="2">
        <v>47.771400800000002</v>
      </c>
      <c r="AM51" s="2">
        <v>52.19073298</v>
      </c>
      <c r="AN51" s="2">
        <v>57.753023990000003</v>
      </c>
      <c r="AO51" s="2">
        <v>61.785152670000002</v>
      </c>
      <c r="AQ51" s="25">
        <f t="shared" si="1"/>
        <v>3</v>
      </c>
      <c r="AR51" s="25">
        <f t="shared" si="2"/>
        <v>3</v>
      </c>
      <c r="AS51" s="25">
        <f t="shared" si="3"/>
        <v>3</v>
      </c>
      <c r="AT51" s="25">
        <f t="shared" si="4"/>
        <v>4</v>
      </c>
      <c r="AU51" s="25">
        <f t="shared" si="5"/>
        <v>4</v>
      </c>
      <c r="AV51" s="25">
        <f t="shared" si="6"/>
        <v>4</v>
      </c>
    </row>
    <row r="52" spans="1:48" x14ac:dyDescent="0.25">
      <c r="A52" s="1">
        <v>48</v>
      </c>
      <c r="B52" s="5" t="s">
        <v>56</v>
      </c>
      <c r="C52" s="1">
        <v>-38.808700000000002</v>
      </c>
      <c r="D52" s="1">
        <v>-59.734299999999998</v>
      </c>
      <c r="E52" s="1">
        <v>158.21</v>
      </c>
      <c r="F52" s="14">
        <v>19</v>
      </c>
      <c r="G52" s="14"/>
      <c r="H52" s="2">
        <v>10.706419220000001</v>
      </c>
      <c r="I52" s="2">
        <v>12.927120690000001</v>
      </c>
      <c r="J52" s="2">
        <v>14.358029399999999</v>
      </c>
      <c r="K52" s="2">
        <v>15.69841315</v>
      </c>
      <c r="L52" s="2">
        <v>17.339450759999998</v>
      </c>
      <c r="M52" s="2">
        <v>18.616158420000001</v>
      </c>
      <c r="O52" s="2">
        <v>23.940281160000001</v>
      </c>
      <c r="P52" s="2">
        <v>28.905920630000001</v>
      </c>
      <c r="Q52" s="2">
        <v>32.105529750000002</v>
      </c>
      <c r="R52" s="2">
        <v>35.102718950000003</v>
      </c>
      <c r="S52" s="2">
        <v>38.772190590000001</v>
      </c>
      <c r="T52" s="2">
        <v>41.626995719999996</v>
      </c>
      <c r="V52" s="2">
        <v>27.500161590000001</v>
      </c>
      <c r="W52" s="2">
        <v>33.204183469999997</v>
      </c>
      <c r="X52" s="2">
        <v>36.87956921</v>
      </c>
      <c r="Y52" s="2">
        <v>40.322435509999998</v>
      </c>
      <c r="Z52" s="2">
        <v>44.537551550000003</v>
      </c>
      <c r="AA52" s="2">
        <v>47.816861500000002</v>
      </c>
      <c r="AB52" s="23"/>
      <c r="AC52" s="2">
        <v>29.82314895</v>
      </c>
      <c r="AD52" s="2">
        <v>36.008999660000001</v>
      </c>
      <c r="AE52" s="2">
        <v>39.994851740000001</v>
      </c>
      <c r="AF52" s="2">
        <v>43.72854306</v>
      </c>
      <c r="AG52" s="2">
        <v>48.29971742</v>
      </c>
      <c r="AH52" s="2">
        <v>51.856036490000001</v>
      </c>
      <c r="AJ52" s="2">
        <v>31.589390380000001</v>
      </c>
      <c r="AK52" s="2">
        <v>38.14159094</v>
      </c>
      <c r="AL52" s="2">
        <v>42.36350049</v>
      </c>
      <c r="AM52" s="2">
        <v>46.318315339999998</v>
      </c>
      <c r="AN52" s="2">
        <v>51.160212199999997</v>
      </c>
      <c r="AO52" s="2">
        <v>54.927150150000003</v>
      </c>
      <c r="AQ52" s="25">
        <f t="shared" si="1"/>
        <v>2</v>
      </c>
      <c r="AR52" s="25">
        <f t="shared" si="2"/>
        <v>3</v>
      </c>
      <c r="AS52" s="25">
        <f t="shared" si="3"/>
        <v>3</v>
      </c>
      <c r="AT52" s="25">
        <f t="shared" si="4"/>
        <v>3</v>
      </c>
      <c r="AU52" s="25">
        <f t="shared" si="5"/>
        <v>3</v>
      </c>
      <c r="AV52" s="25">
        <f t="shared" si="6"/>
        <v>4</v>
      </c>
    </row>
    <row r="53" spans="1:48" x14ac:dyDescent="0.25">
      <c r="A53" s="1">
        <v>49</v>
      </c>
      <c r="B53" s="5" t="s">
        <v>57</v>
      </c>
      <c r="C53" s="1">
        <v>-38.860500000000002</v>
      </c>
      <c r="D53" s="1">
        <v>-60.071399999999997</v>
      </c>
      <c r="E53" s="1">
        <v>170</v>
      </c>
      <c r="F53" s="14">
        <v>14</v>
      </c>
      <c r="G53" s="14"/>
      <c r="H53" s="2">
        <v>12.48619094</v>
      </c>
      <c r="I53" s="2">
        <v>14.96476111</v>
      </c>
      <c r="J53" s="2">
        <v>16.528392239999999</v>
      </c>
      <c r="K53" s="2">
        <v>18.176770779999998</v>
      </c>
      <c r="L53" s="2">
        <v>19.757771739999999</v>
      </c>
      <c r="M53" s="2">
        <v>21.04307107</v>
      </c>
      <c r="O53" s="2">
        <v>27.919971719999999</v>
      </c>
      <c r="P53" s="2">
        <v>33.462223109999996</v>
      </c>
      <c r="Q53" s="2">
        <v>36.958608609999999</v>
      </c>
      <c r="R53" s="2">
        <v>40.644495079999999</v>
      </c>
      <c r="S53" s="2">
        <v>44.179720690000003</v>
      </c>
      <c r="T53" s="2">
        <v>47.05373736</v>
      </c>
      <c r="V53" s="2">
        <v>32.071625589999996</v>
      </c>
      <c r="W53" s="2">
        <v>38.438000639999998</v>
      </c>
      <c r="X53" s="2">
        <v>42.454292909999999</v>
      </c>
      <c r="Y53" s="2">
        <v>46.68826464</v>
      </c>
      <c r="Z53" s="2">
        <v>50.749172479999999</v>
      </c>
      <c r="AA53" s="2">
        <v>54.050550700000002</v>
      </c>
      <c r="AB53" s="23"/>
      <c r="AC53" s="2">
        <v>34.780772599999999</v>
      </c>
      <c r="AD53" s="2">
        <v>41.68492664</v>
      </c>
      <c r="AE53" s="2">
        <v>46.040482230000002</v>
      </c>
      <c r="AF53" s="2">
        <v>50.63210505</v>
      </c>
      <c r="AG53" s="2">
        <v>55.036044969999999</v>
      </c>
      <c r="AH53" s="2">
        <v>58.61629645</v>
      </c>
      <c r="AJ53" s="2">
        <v>36.840623549999997</v>
      </c>
      <c r="AK53" s="2">
        <v>44.153668109999998</v>
      </c>
      <c r="AL53" s="2">
        <v>48.767176429999999</v>
      </c>
      <c r="AM53" s="2">
        <v>53.630732790000003</v>
      </c>
      <c r="AN53" s="2">
        <v>58.295490950000001</v>
      </c>
      <c r="AO53" s="2">
        <v>62.08777868</v>
      </c>
      <c r="AQ53" s="25">
        <f t="shared" si="1"/>
        <v>3</v>
      </c>
      <c r="AR53" s="25">
        <f t="shared" si="2"/>
        <v>3</v>
      </c>
      <c r="AS53" s="25">
        <f t="shared" si="3"/>
        <v>3</v>
      </c>
      <c r="AT53" s="25">
        <f t="shared" si="4"/>
        <v>4</v>
      </c>
      <c r="AU53" s="25">
        <f t="shared" si="5"/>
        <v>4</v>
      </c>
      <c r="AV53" s="25">
        <f t="shared" si="6"/>
        <v>4</v>
      </c>
    </row>
    <row r="54" spans="1:48" x14ac:dyDescent="0.25">
      <c r="A54" s="1">
        <v>50</v>
      </c>
      <c r="B54" s="5" t="s">
        <v>58</v>
      </c>
      <c r="C54" s="1">
        <v>-38.862000000000002</v>
      </c>
      <c r="D54" s="1">
        <v>-60.085099999999997</v>
      </c>
      <c r="E54" s="1">
        <v>170</v>
      </c>
      <c r="F54" s="14">
        <v>14</v>
      </c>
      <c r="G54" s="14"/>
      <c r="H54" s="2">
        <v>13.115928869999999</v>
      </c>
      <c r="I54" s="2">
        <v>15.6819845</v>
      </c>
      <c r="J54" s="2">
        <v>17.300782519999998</v>
      </c>
      <c r="K54" s="2">
        <v>19.042469029999999</v>
      </c>
      <c r="L54" s="2">
        <v>20.68601241</v>
      </c>
      <c r="M54" s="2">
        <v>22.023863630000001</v>
      </c>
      <c r="O54" s="2">
        <v>29.32810855</v>
      </c>
      <c r="P54" s="2">
        <v>35.065983369999998</v>
      </c>
      <c r="Q54" s="2">
        <v>38.685725789999999</v>
      </c>
      <c r="R54" s="2">
        <v>42.580255209999997</v>
      </c>
      <c r="S54" s="2">
        <v>46.255329940000003</v>
      </c>
      <c r="T54" s="2">
        <v>49.246856200000003</v>
      </c>
      <c r="V54" s="2">
        <v>33.689150040000001</v>
      </c>
      <c r="W54" s="2">
        <v>40.280237419999999</v>
      </c>
      <c r="X54" s="2">
        <v>44.438229569999997</v>
      </c>
      <c r="Y54" s="2">
        <v>48.911869109999998</v>
      </c>
      <c r="Z54" s="2">
        <v>53.133421409999997</v>
      </c>
      <c r="AA54" s="2">
        <v>56.569782709999998</v>
      </c>
      <c r="AB54" s="23"/>
      <c r="AC54" s="2">
        <v>36.534932220000002</v>
      </c>
      <c r="AD54" s="2">
        <v>43.682780409999999</v>
      </c>
      <c r="AE54" s="2">
        <v>48.192005530000003</v>
      </c>
      <c r="AF54" s="2">
        <v>53.043541329999996</v>
      </c>
      <c r="AG54" s="2">
        <v>57.621695629999998</v>
      </c>
      <c r="AH54" s="2">
        <v>61.348332450000001</v>
      </c>
      <c r="AJ54" s="2">
        <v>38.698671230000002</v>
      </c>
      <c r="AK54" s="2">
        <v>46.26984246</v>
      </c>
      <c r="AL54" s="2">
        <v>51.046121210000003</v>
      </c>
      <c r="AM54" s="2">
        <v>56.184983590000002</v>
      </c>
      <c r="AN54" s="2">
        <v>61.034273769999999</v>
      </c>
      <c r="AO54" s="2">
        <v>64.981616340000002</v>
      </c>
      <c r="AQ54" s="25">
        <f t="shared" si="1"/>
        <v>3</v>
      </c>
      <c r="AR54" s="25">
        <f t="shared" si="2"/>
        <v>3</v>
      </c>
      <c r="AS54" s="25">
        <f t="shared" si="3"/>
        <v>3</v>
      </c>
      <c r="AT54" s="25">
        <f t="shared" si="4"/>
        <v>4</v>
      </c>
      <c r="AU54" s="25">
        <f t="shared" si="5"/>
        <v>4</v>
      </c>
      <c r="AV54" s="25">
        <f t="shared" si="6"/>
        <v>4</v>
      </c>
    </row>
    <row r="55" spans="1:48" x14ac:dyDescent="0.25">
      <c r="A55" s="1">
        <v>51</v>
      </c>
      <c r="B55" s="5" t="s">
        <v>59</v>
      </c>
      <c r="C55" s="1">
        <v>-38.901400000000002</v>
      </c>
      <c r="D55" s="1">
        <v>-60.336399999999998</v>
      </c>
      <c r="E55" s="1">
        <v>166.79</v>
      </c>
      <c r="F55" s="14">
        <v>8</v>
      </c>
      <c r="G55" s="14"/>
      <c r="H55" s="2">
        <v>9.2024574559999994</v>
      </c>
      <c r="I55" s="2">
        <v>10.89370302</v>
      </c>
      <c r="J55" s="2">
        <v>11.930308760000001</v>
      </c>
      <c r="K55" s="2">
        <v>12.828132480000001</v>
      </c>
      <c r="L55" s="2">
        <v>13.872385919999999</v>
      </c>
      <c r="M55" s="2">
        <v>14.58068855</v>
      </c>
      <c r="O55" s="2">
        <v>20.57732043</v>
      </c>
      <c r="P55" s="2">
        <v>24.359060469999999</v>
      </c>
      <c r="Q55" s="2">
        <v>26.67698137</v>
      </c>
      <c r="R55" s="2">
        <v>28.684576239999998</v>
      </c>
      <c r="S55" s="2">
        <v>31.019597919999999</v>
      </c>
      <c r="T55" s="2">
        <v>32.603410750000002</v>
      </c>
      <c r="V55" s="2">
        <v>23.63713413</v>
      </c>
      <c r="W55" s="2">
        <v>27.98121269</v>
      </c>
      <c r="X55" s="2">
        <v>30.643804620000001</v>
      </c>
      <c r="Y55" s="2">
        <v>32.949925540000002</v>
      </c>
      <c r="Z55" s="2">
        <v>35.632161099999998</v>
      </c>
      <c r="AA55" s="2">
        <v>37.451484290000003</v>
      </c>
      <c r="AB55" s="23"/>
      <c r="AC55" s="2">
        <v>25.633804720000001</v>
      </c>
      <c r="AD55" s="2">
        <v>30.344835289999999</v>
      </c>
      <c r="AE55" s="2">
        <v>33.232341069999997</v>
      </c>
      <c r="AF55" s="2">
        <v>35.733264120000001</v>
      </c>
      <c r="AG55" s="2">
        <v>38.642072859999999</v>
      </c>
      <c r="AH55" s="2">
        <v>40.615077509999999</v>
      </c>
      <c r="AJ55" s="2">
        <v>27.151937090000001</v>
      </c>
      <c r="AK55" s="2">
        <v>32.141972989999999</v>
      </c>
      <c r="AL55" s="2">
        <v>35.200487959999997</v>
      </c>
      <c r="AM55" s="2">
        <v>37.849525270000001</v>
      </c>
      <c r="AN55" s="2">
        <v>40.930604840000001</v>
      </c>
      <c r="AO55" s="2">
        <v>43.020458400000003</v>
      </c>
      <c r="AQ55" s="25">
        <f t="shared" si="1"/>
        <v>2</v>
      </c>
      <c r="AR55" s="25">
        <f t="shared" si="2"/>
        <v>2</v>
      </c>
      <c r="AS55" s="25">
        <f t="shared" si="3"/>
        <v>3</v>
      </c>
      <c r="AT55" s="25">
        <f t="shared" si="4"/>
        <v>3</v>
      </c>
      <c r="AU55" s="25">
        <f t="shared" si="5"/>
        <v>3</v>
      </c>
      <c r="AV55" s="25">
        <f t="shared" si="6"/>
        <v>3</v>
      </c>
    </row>
    <row r="56" spans="1:48" x14ac:dyDescent="0.25">
      <c r="A56" s="1">
        <v>52</v>
      </c>
      <c r="B56" s="5" t="s">
        <v>60</v>
      </c>
      <c r="C56" s="1">
        <v>-38.992199999999997</v>
      </c>
      <c r="D56" s="1">
        <v>-61.253300000000003</v>
      </c>
      <c r="E56" s="1">
        <v>186.64</v>
      </c>
      <c r="F56" s="14">
        <v>3</v>
      </c>
      <c r="G56" s="14"/>
      <c r="H56" s="2">
        <v>9.3206524339999994</v>
      </c>
      <c r="I56" s="2">
        <v>11.275961949999999</v>
      </c>
      <c r="J56" s="2">
        <v>12.50410157</v>
      </c>
      <c r="K56" s="2">
        <v>13.7911369</v>
      </c>
      <c r="L56" s="2">
        <v>14.916718400000001</v>
      </c>
      <c r="M56" s="2">
        <v>15.82730574</v>
      </c>
      <c r="O56" s="2">
        <v>20.841612439999999</v>
      </c>
      <c r="P56" s="2">
        <v>25.213817429999999</v>
      </c>
      <c r="Q56" s="2">
        <v>27.96002111</v>
      </c>
      <c r="R56" s="2">
        <v>30.837919599999999</v>
      </c>
      <c r="S56" s="2">
        <v>33.354796350000001</v>
      </c>
      <c r="T56" s="2">
        <v>35.390931549999998</v>
      </c>
      <c r="V56" s="2">
        <v>23.940725919999998</v>
      </c>
      <c r="W56" s="2">
        <v>28.963070609999999</v>
      </c>
      <c r="X56" s="2">
        <v>32.117630249999998</v>
      </c>
      <c r="Y56" s="2">
        <v>35.423467510000002</v>
      </c>
      <c r="Z56" s="2">
        <v>38.314599700000002</v>
      </c>
      <c r="AA56" s="2">
        <v>40.653504849999997</v>
      </c>
      <c r="AB56" s="23"/>
      <c r="AC56" s="2">
        <v>25.963041440000001</v>
      </c>
      <c r="AD56" s="2">
        <v>31.409632479999999</v>
      </c>
      <c r="AE56" s="2">
        <v>34.830663360000003</v>
      </c>
      <c r="AF56" s="2">
        <v>38.415750549999998</v>
      </c>
      <c r="AG56" s="2">
        <v>41.551101799999998</v>
      </c>
      <c r="AH56" s="2">
        <v>44.087578409999999</v>
      </c>
      <c r="AJ56" s="2">
        <v>27.500672479999999</v>
      </c>
      <c r="AK56" s="2">
        <v>33.26983156</v>
      </c>
      <c r="AL56" s="2">
        <v>36.893469029999999</v>
      </c>
      <c r="AM56" s="2">
        <v>40.690878859999998</v>
      </c>
      <c r="AN56" s="2">
        <v>44.011917650000001</v>
      </c>
      <c r="AO56" s="2">
        <v>46.698614139999997</v>
      </c>
      <c r="AQ56" s="25">
        <f t="shared" si="1"/>
        <v>2</v>
      </c>
      <c r="AR56" s="25">
        <f t="shared" si="2"/>
        <v>2</v>
      </c>
      <c r="AS56" s="25">
        <f t="shared" si="3"/>
        <v>3</v>
      </c>
      <c r="AT56" s="25">
        <f t="shared" si="4"/>
        <v>3</v>
      </c>
      <c r="AU56" s="25">
        <f t="shared" si="5"/>
        <v>3</v>
      </c>
      <c r="AV56" s="25">
        <f t="shared" si="6"/>
        <v>3</v>
      </c>
    </row>
    <row r="57" spans="1:48" x14ac:dyDescent="0.25">
      <c r="A57" s="1">
        <v>53</v>
      </c>
      <c r="B57" s="5" t="s">
        <v>61</v>
      </c>
      <c r="C57" s="1">
        <v>-39.003799999999998</v>
      </c>
      <c r="D57" s="1">
        <v>-61.533000000000001</v>
      </c>
      <c r="E57" s="1">
        <v>173.68</v>
      </c>
      <c r="F57" s="14">
        <v>1</v>
      </c>
      <c r="G57" s="14"/>
      <c r="H57" s="2">
        <v>10.54862226</v>
      </c>
      <c r="I57" s="2">
        <v>12.9629303</v>
      </c>
      <c r="J57" s="2">
        <v>14.40478098</v>
      </c>
      <c r="K57" s="2">
        <v>15.678217439999999</v>
      </c>
      <c r="L57" s="2">
        <v>17.179129199999998</v>
      </c>
      <c r="M57" s="2">
        <v>18.216656400000002</v>
      </c>
      <c r="O57" s="2">
        <v>23.587436440000001</v>
      </c>
      <c r="P57" s="2">
        <v>28.985993329999999</v>
      </c>
      <c r="Q57" s="2">
        <v>32.210069480000001</v>
      </c>
      <c r="R57" s="2">
        <v>35.057559959999999</v>
      </c>
      <c r="S57" s="2">
        <v>38.413700679999998</v>
      </c>
      <c r="T57" s="2">
        <v>40.733682029999997</v>
      </c>
      <c r="V57" s="2">
        <v>27.09484943</v>
      </c>
      <c r="W57" s="2">
        <v>33.296162860000003</v>
      </c>
      <c r="X57" s="2">
        <v>36.999653819999999</v>
      </c>
      <c r="Y57" s="2">
        <v>40.270561460000003</v>
      </c>
      <c r="Z57" s="2">
        <v>44.125754790000002</v>
      </c>
      <c r="AA57" s="2">
        <v>46.79071355</v>
      </c>
      <c r="AB57" s="23"/>
      <c r="AC57" s="2">
        <v>29.383599360000002</v>
      </c>
      <c r="AD57" s="2">
        <v>36.10874871</v>
      </c>
      <c r="AE57" s="2">
        <v>40.125080109999999</v>
      </c>
      <c r="AF57" s="2">
        <v>43.672287109999999</v>
      </c>
      <c r="AG57" s="2">
        <v>47.853135450000003</v>
      </c>
      <c r="AH57" s="2">
        <v>50.743207990000002</v>
      </c>
      <c r="AJ57" s="2">
        <v>31.123808969999999</v>
      </c>
      <c r="AK57" s="2">
        <v>38.2472475</v>
      </c>
      <c r="AL57" s="2">
        <v>42.501441479999997</v>
      </c>
      <c r="AM57" s="2">
        <v>46.258727700000001</v>
      </c>
      <c r="AN57" s="2">
        <v>50.687181940000002</v>
      </c>
      <c r="AO57" s="2">
        <v>53.748415680000001</v>
      </c>
      <c r="AQ57" s="25">
        <f t="shared" si="1"/>
        <v>2</v>
      </c>
      <c r="AR57" s="25">
        <f t="shared" si="2"/>
        <v>3</v>
      </c>
      <c r="AS57" s="25">
        <f t="shared" si="3"/>
        <v>3</v>
      </c>
      <c r="AT57" s="25">
        <f t="shared" si="4"/>
        <v>3</v>
      </c>
      <c r="AU57" s="25">
        <f t="shared" si="5"/>
        <v>3</v>
      </c>
      <c r="AV57" s="25">
        <f t="shared" si="6"/>
        <v>4</v>
      </c>
    </row>
  </sheetData>
  <mergeCells count="12">
    <mergeCell ref="AQ3:AV3"/>
    <mergeCell ref="H3:M3"/>
    <mergeCell ref="O3:T3"/>
    <mergeCell ref="AC3:AH3"/>
    <mergeCell ref="AJ3:AO3"/>
    <mergeCell ref="V3:AA3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57"/>
  <sheetViews>
    <sheetView topLeftCell="A38" workbookViewId="0">
      <selection activeCell="E5" sqref="E5:E57"/>
    </sheetView>
  </sheetViews>
  <sheetFormatPr defaultColWidth="11.42578125" defaultRowHeight="15" x14ac:dyDescent="0.25"/>
  <cols>
    <col min="2" max="2" width="35.7109375" bestFit="1" customWidth="1"/>
  </cols>
  <sheetData>
    <row r="3" spans="1:20" x14ac:dyDescent="0.25">
      <c r="A3" s="40" t="s">
        <v>0</v>
      </c>
      <c r="B3" s="40" t="s">
        <v>71</v>
      </c>
      <c r="C3" s="40" t="s">
        <v>1</v>
      </c>
      <c r="D3" s="40" t="s">
        <v>2</v>
      </c>
      <c r="E3" s="40" t="s">
        <v>70</v>
      </c>
      <c r="F3" s="40" t="s">
        <v>69</v>
      </c>
      <c r="H3" s="45" t="s">
        <v>76</v>
      </c>
      <c r="I3" s="45"/>
      <c r="J3" s="45"/>
      <c r="K3" s="45"/>
      <c r="L3" s="45"/>
      <c r="M3" s="45"/>
      <c r="O3" s="10"/>
      <c r="P3" s="10"/>
      <c r="Q3" s="10"/>
      <c r="R3" s="10"/>
      <c r="S3" s="10"/>
      <c r="T3" s="10"/>
    </row>
    <row r="4" spans="1:20" x14ac:dyDescent="0.25">
      <c r="A4" s="40"/>
      <c r="B4" s="40"/>
      <c r="C4" s="40"/>
      <c r="D4" s="40"/>
      <c r="E4" s="40"/>
      <c r="F4" s="40"/>
      <c r="H4" s="22" t="s">
        <v>3</v>
      </c>
      <c r="I4" s="22" t="s">
        <v>4</v>
      </c>
      <c r="J4" s="22" t="s">
        <v>5</v>
      </c>
      <c r="K4" s="22" t="s">
        <v>6</v>
      </c>
      <c r="L4" s="22" t="s">
        <v>7</v>
      </c>
      <c r="M4" s="22" t="s">
        <v>8</v>
      </c>
      <c r="O4" s="9"/>
      <c r="P4" s="9"/>
      <c r="Q4" s="9"/>
      <c r="R4" s="9"/>
      <c r="S4" s="9"/>
      <c r="T4" s="9"/>
    </row>
    <row r="5" spans="1:20" x14ac:dyDescent="0.25">
      <c r="A5" s="1">
        <v>1</v>
      </c>
      <c r="B5" s="5" t="s">
        <v>9</v>
      </c>
      <c r="C5" s="1">
        <v>-36.351300000000002</v>
      </c>
      <c r="D5" s="1">
        <v>-56.719099999999997</v>
      </c>
      <c r="E5" s="1">
        <v>64.41</v>
      </c>
      <c r="F5" s="14">
        <v>53</v>
      </c>
      <c r="H5" s="25">
        <v>1</v>
      </c>
      <c r="I5" s="25">
        <v>1</v>
      </c>
      <c r="J5" s="25">
        <v>1</v>
      </c>
      <c r="K5" s="25">
        <v>1</v>
      </c>
      <c r="L5" s="25">
        <v>1</v>
      </c>
      <c r="M5" s="25">
        <v>1</v>
      </c>
      <c r="N5" s="24"/>
      <c r="O5" s="8"/>
      <c r="P5" s="8"/>
      <c r="Q5" s="8"/>
      <c r="R5" s="8"/>
      <c r="S5" s="8"/>
      <c r="T5" s="8"/>
    </row>
    <row r="6" spans="1:20" x14ac:dyDescent="0.25">
      <c r="A6" s="1">
        <v>2</v>
      </c>
      <c r="B6" s="5" t="s">
        <v>10</v>
      </c>
      <c r="C6" s="1">
        <v>-36.471600000000002</v>
      </c>
      <c r="D6" s="1">
        <v>-56.6937</v>
      </c>
      <c r="E6" s="1">
        <v>85.14</v>
      </c>
      <c r="F6" s="14">
        <v>53</v>
      </c>
      <c r="H6" s="25">
        <v>2</v>
      </c>
      <c r="I6" s="25">
        <v>2</v>
      </c>
      <c r="J6" s="25">
        <v>3</v>
      </c>
      <c r="K6" s="25">
        <v>3</v>
      </c>
      <c r="L6" s="25">
        <v>3</v>
      </c>
      <c r="M6" s="25">
        <v>3</v>
      </c>
      <c r="N6" s="24"/>
      <c r="O6" s="8"/>
      <c r="P6" s="8"/>
      <c r="Q6" s="8"/>
      <c r="R6" s="8"/>
      <c r="S6" s="8"/>
      <c r="T6" s="8"/>
    </row>
    <row r="7" spans="1:20" x14ac:dyDescent="0.25">
      <c r="A7" s="1">
        <v>3</v>
      </c>
      <c r="B7" s="5" t="s">
        <v>11</v>
      </c>
      <c r="C7" s="1">
        <v>-36.535400000000003</v>
      </c>
      <c r="D7" s="1">
        <v>-56.688499999999998</v>
      </c>
      <c r="E7" s="1">
        <v>89.37</v>
      </c>
      <c r="F7" s="14">
        <v>53</v>
      </c>
      <c r="H7" s="25">
        <v>3</v>
      </c>
      <c r="I7" s="25">
        <v>3</v>
      </c>
      <c r="J7" s="25">
        <v>3</v>
      </c>
      <c r="K7" s="25">
        <v>3</v>
      </c>
      <c r="L7" s="25">
        <v>4</v>
      </c>
      <c r="M7" s="25">
        <v>4</v>
      </c>
      <c r="N7" s="24"/>
      <c r="O7" s="8"/>
      <c r="P7" s="8"/>
      <c r="Q7" s="8"/>
      <c r="R7" s="8"/>
      <c r="S7" s="8"/>
      <c r="T7" s="8"/>
    </row>
    <row r="8" spans="1:20" x14ac:dyDescent="0.25">
      <c r="A8" s="1">
        <v>4</v>
      </c>
      <c r="B8" s="5" t="s">
        <v>12</v>
      </c>
      <c r="C8" s="1">
        <v>-36.558900000000001</v>
      </c>
      <c r="D8" s="1">
        <v>-56.687600000000003</v>
      </c>
      <c r="E8" s="1">
        <v>87.8</v>
      </c>
      <c r="F8" s="14">
        <v>53</v>
      </c>
      <c r="H8" s="25">
        <v>1</v>
      </c>
      <c r="I8" s="25">
        <v>1</v>
      </c>
      <c r="J8" s="25">
        <v>1</v>
      </c>
      <c r="K8" s="25">
        <v>2</v>
      </c>
      <c r="L8" s="25">
        <v>2</v>
      </c>
      <c r="M8" s="25">
        <v>2</v>
      </c>
      <c r="N8" s="24"/>
      <c r="O8" s="8"/>
      <c r="P8" s="8"/>
      <c r="Q8" s="8"/>
      <c r="R8" s="8"/>
      <c r="S8" s="8"/>
      <c r="T8" s="8"/>
    </row>
    <row r="9" spans="1:20" x14ac:dyDescent="0.25">
      <c r="A9" s="1">
        <v>5</v>
      </c>
      <c r="B9" s="5" t="s">
        <v>13</v>
      </c>
      <c r="C9" s="1">
        <v>-36.690100000000001</v>
      </c>
      <c r="D9" s="1">
        <v>-56.676099999999998</v>
      </c>
      <c r="E9" s="1">
        <v>89.43</v>
      </c>
      <c r="F9" s="14">
        <v>53</v>
      </c>
      <c r="H9" s="25">
        <v>1</v>
      </c>
      <c r="I9" s="25">
        <v>1</v>
      </c>
      <c r="J9" s="25">
        <v>1</v>
      </c>
      <c r="K9" s="25">
        <v>2</v>
      </c>
      <c r="L9" s="25">
        <v>2</v>
      </c>
      <c r="M9" s="25">
        <v>2</v>
      </c>
      <c r="N9" s="24"/>
      <c r="O9" s="8"/>
      <c r="P9" s="8"/>
      <c r="Q9" s="8"/>
      <c r="R9" s="8"/>
      <c r="S9" s="8"/>
      <c r="T9" s="8"/>
    </row>
    <row r="10" spans="1:20" x14ac:dyDescent="0.25">
      <c r="A10" s="1">
        <v>6</v>
      </c>
      <c r="B10" s="5" t="s">
        <v>14</v>
      </c>
      <c r="C10" s="1">
        <v>-36.739400000000003</v>
      </c>
      <c r="D10" s="1">
        <v>-56.672600000000003</v>
      </c>
      <c r="E10" s="1">
        <v>90.68</v>
      </c>
      <c r="F10" s="14">
        <v>53</v>
      </c>
      <c r="H10" s="25">
        <v>2</v>
      </c>
      <c r="I10" s="25">
        <v>3</v>
      </c>
      <c r="J10" s="25">
        <v>3</v>
      </c>
      <c r="K10" s="25">
        <v>3</v>
      </c>
      <c r="L10" s="25">
        <v>3</v>
      </c>
      <c r="M10" s="25">
        <v>3</v>
      </c>
      <c r="N10" s="24"/>
      <c r="O10" s="8"/>
      <c r="P10" s="8"/>
      <c r="Q10" s="8"/>
      <c r="R10" s="8"/>
      <c r="S10" s="8"/>
      <c r="T10" s="8"/>
    </row>
    <row r="11" spans="1:20" x14ac:dyDescent="0.25">
      <c r="A11" s="1">
        <v>7</v>
      </c>
      <c r="B11" s="5" t="s">
        <v>15</v>
      </c>
      <c r="C11" s="1">
        <v>-36.900100000000002</v>
      </c>
      <c r="D11" s="1">
        <v>-56.680799999999998</v>
      </c>
      <c r="E11" s="1">
        <v>121.38</v>
      </c>
      <c r="F11" s="14">
        <v>47</v>
      </c>
      <c r="H11" s="25">
        <v>1</v>
      </c>
      <c r="I11" s="25">
        <v>1</v>
      </c>
      <c r="J11" s="25">
        <v>1</v>
      </c>
      <c r="K11" s="25">
        <v>1</v>
      </c>
      <c r="L11" s="25">
        <v>1</v>
      </c>
      <c r="M11" s="25">
        <v>1</v>
      </c>
      <c r="N11" s="24"/>
      <c r="O11" s="8"/>
      <c r="P11" s="8"/>
      <c r="Q11" s="8"/>
      <c r="R11" s="8"/>
      <c r="S11" s="8"/>
      <c r="T11" s="8"/>
    </row>
    <row r="12" spans="1:20" x14ac:dyDescent="0.25">
      <c r="A12" s="1">
        <v>8</v>
      </c>
      <c r="B12" s="5" t="s">
        <v>16</v>
      </c>
      <c r="C12" s="1">
        <v>-37.092199999999998</v>
      </c>
      <c r="D12" s="1">
        <v>-56.833399999999997</v>
      </c>
      <c r="E12" s="1">
        <v>121.09</v>
      </c>
      <c r="F12" s="14">
        <v>47</v>
      </c>
      <c r="H12" s="25">
        <v>2</v>
      </c>
      <c r="I12" s="25">
        <v>2</v>
      </c>
      <c r="J12" s="25">
        <v>2</v>
      </c>
      <c r="K12" s="25">
        <v>2</v>
      </c>
      <c r="L12" s="25">
        <v>2</v>
      </c>
      <c r="M12" s="25">
        <v>3</v>
      </c>
      <c r="N12" s="24"/>
      <c r="O12" s="8"/>
      <c r="P12" s="8"/>
      <c r="Q12" s="8"/>
      <c r="R12" s="8"/>
      <c r="S12" s="8"/>
      <c r="T12" s="8"/>
    </row>
    <row r="13" spans="1:20" x14ac:dyDescent="0.25">
      <c r="A13" s="1">
        <v>9</v>
      </c>
      <c r="B13" s="5" t="s">
        <v>17</v>
      </c>
      <c r="C13" s="1">
        <v>-37.1175</v>
      </c>
      <c r="D13" s="1">
        <v>-56.854700000000001</v>
      </c>
      <c r="E13" s="1">
        <v>121.09</v>
      </c>
      <c r="F13" s="14">
        <v>47</v>
      </c>
      <c r="H13" s="25">
        <v>2</v>
      </c>
      <c r="I13" s="25">
        <v>2</v>
      </c>
      <c r="J13" s="25">
        <v>3</v>
      </c>
      <c r="K13" s="25">
        <v>3</v>
      </c>
      <c r="L13" s="25">
        <v>3</v>
      </c>
      <c r="M13" s="25">
        <v>3</v>
      </c>
      <c r="N13" s="24"/>
      <c r="O13" s="8"/>
      <c r="P13" s="8"/>
      <c r="Q13" s="8"/>
      <c r="R13" s="8"/>
      <c r="S13" s="8"/>
      <c r="T13" s="8"/>
    </row>
    <row r="14" spans="1:20" x14ac:dyDescent="0.25">
      <c r="A14" s="1">
        <v>10</v>
      </c>
      <c r="B14" s="5" t="s">
        <v>18</v>
      </c>
      <c r="C14" s="1">
        <v>-37.142400000000002</v>
      </c>
      <c r="D14" s="1">
        <v>-56.874499999999998</v>
      </c>
      <c r="E14" s="1">
        <v>121.09</v>
      </c>
      <c r="F14" s="14">
        <v>47</v>
      </c>
      <c r="H14" s="25">
        <v>3</v>
      </c>
      <c r="I14" s="25">
        <v>3</v>
      </c>
      <c r="J14" s="25">
        <v>4</v>
      </c>
      <c r="K14" s="25">
        <v>4</v>
      </c>
      <c r="L14" s="25">
        <v>4</v>
      </c>
      <c r="M14" s="25">
        <v>4</v>
      </c>
      <c r="N14" s="24"/>
      <c r="O14" s="8"/>
      <c r="P14" s="8"/>
      <c r="Q14" s="8"/>
      <c r="R14" s="8"/>
      <c r="S14" s="8"/>
      <c r="T14" s="8"/>
    </row>
    <row r="15" spans="1:20" x14ac:dyDescent="0.25">
      <c r="A15" s="1">
        <v>11</v>
      </c>
      <c r="B15" s="5" t="s">
        <v>19</v>
      </c>
      <c r="C15" s="1">
        <v>-37.173999999999999</v>
      </c>
      <c r="D15" s="1">
        <v>-56.897199999999998</v>
      </c>
      <c r="E15" s="1">
        <v>121.09</v>
      </c>
      <c r="F15" s="14">
        <v>47</v>
      </c>
      <c r="H15" s="25">
        <v>3</v>
      </c>
      <c r="I15" s="25">
        <v>3</v>
      </c>
      <c r="J15" s="25">
        <v>3</v>
      </c>
      <c r="K15" s="25">
        <v>3</v>
      </c>
      <c r="L15" s="25">
        <v>3</v>
      </c>
      <c r="M15" s="25">
        <v>4</v>
      </c>
      <c r="N15" s="24"/>
      <c r="O15" s="8"/>
      <c r="P15" s="8"/>
      <c r="Q15" s="8"/>
      <c r="R15" s="8"/>
      <c r="S15" s="8"/>
      <c r="T15" s="8"/>
    </row>
    <row r="16" spans="1:20" x14ac:dyDescent="0.25">
      <c r="A16" s="1">
        <v>12</v>
      </c>
      <c r="B16" s="5" t="s">
        <v>20</v>
      </c>
      <c r="C16" s="1">
        <v>-37.246299999999998</v>
      </c>
      <c r="D16" s="1">
        <v>-56.954700000000003</v>
      </c>
      <c r="E16" s="1">
        <v>123.85</v>
      </c>
      <c r="F16" s="14">
        <v>45</v>
      </c>
      <c r="H16" s="25">
        <v>1</v>
      </c>
      <c r="I16" s="25">
        <v>2</v>
      </c>
      <c r="J16" s="25">
        <v>2</v>
      </c>
      <c r="K16" s="25">
        <v>2</v>
      </c>
      <c r="L16" s="25">
        <v>2</v>
      </c>
      <c r="M16" s="25">
        <v>2</v>
      </c>
      <c r="N16" s="24"/>
      <c r="O16" s="8"/>
      <c r="P16" s="8"/>
      <c r="Q16" s="8"/>
      <c r="R16" s="8"/>
      <c r="S16" s="8"/>
      <c r="T16" s="8"/>
    </row>
    <row r="17" spans="1:20" x14ac:dyDescent="0.25">
      <c r="A17" s="1">
        <v>13</v>
      </c>
      <c r="B17" s="5" t="s">
        <v>21</v>
      </c>
      <c r="C17" s="1">
        <v>-37.2605</v>
      </c>
      <c r="D17" s="1">
        <v>-56.966700000000003</v>
      </c>
      <c r="E17" s="1">
        <v>123.85</v>
      </c>
      <c r="F17" s="14">
        <v>45</v>
      </c>
      <c r="H17" s="25">
        <v>1</v>
      </c>
      <c r="I17" s="25">
        <v>2</v>
      </c>
      <c r="J17" s="25">
        <v>2</v>
      </c>
      <c r="K17" s="25">
        <v>2</v>
      </c>
      <c r="L17" s="25">
        <v>3</v>
      </c>
      <c r="M17" s="25">
        <v>3</v>
      </c>
      <c r="N17" s="24"/>
      <c r="O17" s="8"/>
      <c r="P17" s="8"/>
      <c r="Q17" s="8"/>
      <c r="R17" s="8"/>
      <c r="S17" s="8"/>
      <c r="T17" s="8"/>
    </row>
    <row r="18" spans="1:20" x14ac:dyDescent="0.25">
      <c r="A18" s="1">
        <v>14</v>
      </c>
      <c r="B18" s="5" t="s">
        <v>22</v>
      </c>
      <c r="C18" s="1">
        <v>-37.330399999999997</v>
      </c>
      <c r="D18" s="1">
        <v>-57.018900000000002</v>
      </c>
      <c r="E18" s="1">
        <v>115.73</v>
      </c>
      <c r="F18" s="14">
        <v>45</v>
      </c>
      <c r="H18" s="25">
        <v>1</v>
      </c>
      <c r="I18" s="25">
        <v>1</v>
      </c>
      <c r="J18" s="25">
        <v>2</v>
      </c>
      <c r="K18" s="25">
        <v>2</v>
      </c>
      <c r="L18" s="25">
        <v>2</v>
      </c>
      <c r="M18" s="25">
        <v>2</v>
      </c>
      <c r="N18" s="24"/>
      <c r="O18" s="8"/>
      <c r="P18" s="8"/>
      <c r="Q18" s="8"/>
      <c r="R18" s="8"/>
      <c r="S18" s="8"/>
      <c r="T18" s="8"/>
    </row>
    <row r="19" spans="1:20" x14ac:dyDescent="0.25">
      <c r="A19" s="13">
        <v>15</v>
      </c>
      <c r="B19" s="5" t="s">
        <v>23</v>
      </c>
      <c r="C19" s="13">
        <v>-37.343699999999998</v>
      </c>
      <c r="D19" s="13">
        <v>-57.0276</v>
      </c>
      <c r="E19" s="1">
        <v>115.73</v>
      </c>
      <c r="F19" s="14">
        <v>45</v>
      </c>
      <c r="H19" s="25">
        <v>1</v>
      </c>
      <c r="I19" s="25">
        <v>1</v>
      </c>
      <c r="J19" s="25">
        <v>1</v>
      </c>
      <c r="K19" s="25">
        <v>1</v>
      </c>
      <c r="L19" s="25">
        <v>1</v>
      </c>
      <c r="M19" s="25">
        <v>1</v>
      </c>
      <c r="N19" s="24"/>
      <c r="O19" s="8"/>
      <c r="P19" s="8"/>
      <c r="Q19" s="8"/>
      <c r="R19" s="8"/>
      <c r="S19" s="8"/>
      <c r="T19" s="8"/>
    </row>
    <row r="20" spans="1:20" x14ac:dyDescent="0.25">
      <c r="A20" s="1">
        <v>16</v>
      </c>
      <c r="B20" s="5" t="s">
        <v>24</v>
      </c>
      <c r="C20" s="1">
        <v>-37.748100000000001</v>
      </c>
      <c r="D20" s="1">
        <v>-57.4208</v>
      </c>
      <c r="E20" s="1">
        <v>128.30000000000001</v>
      </c>
      <c r="F20" s="14">
        <v>39</v>
      </c>
      <c r="H20" s="25">
        <v>2</v>
      </c>
      <c r="I20" s="25">
        <v>3</v>
      </c>
      <c r="J20" s="25">
        <v>3</v>
      </c>
      <c r="K20" s="25">
        <v>3</v>
      </c>
      <c r="L20" s="25">
        <v>3</v>
      </c>
      <c r="M20" s="25">
        <v>4</v>
      </c>
      <c r="N20" s="24"/>
      <c r="O20" s="8"/>
      <c r="P20" s="8"/>
      <c r="Q20" s="8"/>
      <c r="R20" s="8"/>
      <c r="S20" s="8"/>
      <c r="T20" s="8"/>
    </row>
    <row r="21" spans="1:20" x14ac:dyDescent="0.25">
      <c r="A21" s="1">
        <v>17</v>
      </c>
      <c r="B21" s="5" t="s">
        <v>25</v>
      </c>
      <c r="C21" s="1">
        <v>-37.777299999999997</v>
      </c>
      <c r="D21" s="1">
        <v>-57.448999999999998</v>
      </c>
      <c r="E21" s="1">
        <v>126.04</v>
      </c>
      <c r="F21" s="14">
        <v>39</v>
      </c>
      <c r="H21" s="25">
        <v>1</v>
      </c>
      <c r="I21" s="25">
        <v>1</v>
      </c>
      <c r="J21" s="25">
        <v>1</v>
      </c>
      <c r="K21" s="25">
        <v>1</v>
      </c>
      <c r="L21" s="25">
        <v>1</v>
      </c>
      <c r="M21" s="25">
        <v>1</v>
      </c>
      <c r="N21" s="24"/>
      <c r="O21" s="8"/>
      <c r="P21" s="8"/>
      <c r="Q21" s="8"/>
      <c r="R21" s="8"/>
      <c r="S21" s="8"/>
      <c r="T21" s="8"/>
    </row>
    <row r="22" spans="1:20" x14ac:dyDescent="0.25">
      <c r="A22" s="1">
        <v>18</v>
      </c>
      <c r="B22" s="5" t="s">
        <v>26</v>
      </c>
      <c r="C22" s="1">
        <v>-37.781599999999997</v>
      </c>
      <c r="D22" s="1">
        <v>-57.453499999999998</v>
      </c>
      <c r="E22" s="1">
        <v>126.04</v>
      </c>
      <c r="F22" s="14">
        <v>39</v>
      </c>
      <c r="H22" s="25">
        <v>1</v>
      </c>
      <c r="I22" s="25">
        <v>1</v>
      </c>
      <c r="J22" s="25">
        <v>1</v>
      </c>
      <c r="K22" s="25">
        <v>1</v>
      </c>
      <c r="L22" s="25">
        <v>1</v>
      </c>
      <c r="M22" s="25">
        <v>1</v>
      </c>
      <c r="N22" s="24"/>
      <c r="O22" s="8"/>
      <c r="P22" s="8"/>
      <c r="Q22" s="8"/>
      <c r="R22" s="8"/>
      <c r="S22" s="8"/>
      <c r="T22" s="8"/>
    </row>
    <row r="23" spans="1:20" x14ac:dyDescent="0.25">
      <c r="A23" s="1">
        <v>19</v>
      </c>
      <c r="B23" s="5" t="s">
        <v>27</v>
      </c>
      <c r="C23" s="1">
        <v>-37.828800000000001</v>
      </c>
      <c r="D23" s="1">
        <v>-57.492100000000001</v>
      </c>
      <c r="E23" s="1">
        <v>123.98</v>
      </c>
      <c r="F23" s="14">
        <v>39</v>
      </c>
      <c r="H23" s="25">
        <v>1</v>
      </c>
      <c r="I23" s="25">
        <v>1</v>
      </c>
      <c r="J23" s="25">
        <v>1</v>
      </c>
      <c r="K23" s="25">
        <v>1</v>
      </c>
      <c r="L23" s="25">
        <v>1</v>
      </c>
      <c r="M23" s="25">
        <v>1</v>
      </c>
      <c r="N23" s="24"/>
      <c r="O23" s="8"/>
      <c r="P23" s="8"/>
      <c r="Q23" s="8"/>
      <c r="R23" s="8"/>
      <c r="S23" s="8"/>
      <c r="T23" s="8"/>
    </row>
    <row r="24" spans="1:20" x14ac:dyDescent="0.25">
      <c r="A24" s="1">
        <v>20</v>
      </c>
      <c r="B24" s="5" t="s">
        <v>28</v>
      </c>
      <c r="C24" s="1">
        <v>-37.847299999999997</v>
      </c>
      <c r="D24" s="1">
        <v>-57.5045</v>
      </c>
      <c r="E24" s="1">
        <v>121.4</v>
      </c>
      <c r="F24" s="14">
        <v>39</v>
      </c>
      <c r="H24" s="25">
        <v>1</v>
      </c>
      <c r="I24" s="25">
        <v>1</v>
      </c>
      <c r="J24" s="25">
        <v>1</v>
      </c>
      <c r="K24" s="25">
        <v>1</v>
      </c>
      <c r="L24" s="25">
        <v>1</v>
      </c>
      <c r="M24" s="25">
        <v>1</v>
      </c>
      <c r="N24" s="24"/>
      <c r="O24" s="8"/>
      <c r="P24" s="8"/>
      <c r="Q24" s="8"/>
      <c r="R24" s="8"/>
      <c r="S24" s="8"/>
      <c r="T24" s="8"/>
    </row>
    <row r="25" spans="1:20" x14ac:dyDescent="0.25">
      <c r="A25" s="1">
        <v>21</v>
      </c>
      <c r="B25" s="5" t="s">
        <v>29</v>
      </c>
      <c r="C25" s="1">
        <v>-37.865099999999998</v>
      </c>
      <c r="D25" s="1">
        <v>-57.512799999999999</v>
      </c>
      <c r="E25" s="1">
        <v>106.94</v>
      </c>
      <c r="F25" s="14">
        <v>39</v>
      </c>
      <c r="H25" s="25">
        <v>1</v>
      </c>
      <c r="I25" s="25">
        <v>1</v>
      </c>
      <c r="J25" s="25">
        <v>1</v>
      </c>
      <c r="K25" s="25">
        <v>1</v>
      </c>
      <c r="L25" s="25">
        <v>1</v>
      </c>
      <c r="M25" s="25">
        <v>1</v>
      </c>
      <c r="N25" s="24"/>
      <c r="O25" s="8"/>
      <c r="P25" s="8"/>
      <c r="Q25" s="8"/>
      <c r="R25" s="8"/>
      <c r="S25" s="8"/>
      <c r="T25" s="8"/>
    </row>
    <row r="26" spans="1:20" x14ac:dyDescent="0.25">
      <c r="A26" s="1">
        <v>22</v>
      </c>
      <c r="B26" s="5" t="s">
        <v>30</v>
      </c>
      <c r="C26" s="1">
        <v>-37.870899999999999</v>
      </c>
      <c r="D26" s="1">
        <v>-57.514899999999997</v>
      </c>
      <c r="E26" s="1">
        <v>106.94</v>
      </c>
      <c r="F26" s="14">
        <v>39</v>
      </c>
      <c r="H26" s="25">
        <v>1</v>
      </c>
      <c r="I26" s="25">
        <v>1</v>
      </c>
      <c r="J26" s="25">
        <v>1</v>
      </c>
      <c r="K26" s="25">
        <v>1</v>
      </c>
      <c r="L26" s="25">
        <v>1</v>
      </c>
      <c r="M26" s="25">
        <v>1</v>
      </c>
      <c r="N26" s="24"/>
      <c r="O26" s="8"/>
      <c r="P26" s="8"/>
      <c r="Q26" s="8"/>
      <c r="R26" s="8"/>
      <c r="S26" s="8"/>
      <c r="T26" s="8"/>
    </row>
    <row r="27" spans="1:20" x14ac:dyDescent="0.25">
      <c r="A27" s="1">
        <v>23</v>
      </c>
      <c r="B27" s="5" t="s">
        <v>31</v>
      </c>
      <c r="C27" s="1">
        <v>-37.882300000000001</v>
      </c>
      <c r="D27" s="1">
        <v>-57.517499999999998</v>
      </c>
      <c r="E27" s="1">
        <v>106.94</v>
      </c>
      <c r="F27" s="14">
        <v>39</v>
      </c>
      <c r="H27" s="25">
        <v>1</v>
      </c>
      <c r="I27" s="25">
        <v>1</v>
      </c>
      <c r="J27" s="25">
        <v>1</v>
      </c>
      <c r="K27" s="25">
        <v>1</v>
      </c>
      <c r="L27" s="25">
        <v>1</v>
      </c>
      <c r="M27" s="25">
        <v>1</v>
      </c>
      <c r="N27" s="24"/>
      <c r="O27" s="8"/>
      <c r="P27" s="8"/>
      <c r="Q27" s="8"/>
      <c r="R27" s="8"/>
      <c r="S27" s="8"/>
      <c r="T27" s="8"/>
    </row>
    <row r="28" spans="1:20" x14ac:dyDescent="0.25">
      <c r="A28" s="1">
        <v>24</v>
      </c>
      <c r="B28" s="5" t="s">
        <v>32</v>
      </c>
      <c r="C28" s="1">
        <v>-37.9328</v>
      </c>
      <c r="D28" s="1">
        <v>-57.530999999999999</v>
      </c>
      <c r="E28" s="1">
        <v>102.25</v>
      </c>
      <c r="F28" s="14">
        <v>39</v>
      </c>
      <c r="H28" s="25">
        <v>1</v>
      </c>
      <c r="I28" s="25">
        <v>1</v>
      </c>
      <c r="J28" s="25">
        <v>1</v>
      </c>
      <c r="K28" s="25">
        <v>1</v>
      </c>
      <c r="L28" s="25">
        <v>1</v>
      </c>
      <c r="M28" s="25">
        <v>1</v>
      </c>
      <c r="N28" s="24"/>
      <c r="O28" s="8"/>
      <c r="P28" s="8"/>
      <c r="Q28" s="8"/>
      <c r="R28" s="8"/>
      <c r="S28" s="8"/>
      <c r="T28" s="8"/>
    </row>
    <row r="29" spans="1:20" x14ac:dyDescent="0.25">
      <c r="A29" s="1">
        <v>25</v>
      </c>
      <c r="B29" s="5" t="s">
        <v>33</v>
      </c>
      <c r="C29" s="1">
        <v>-37.945999999999998</v>
      </c>
      <c r="D29" s="1">
        <v>-57.534300000000002</v>
      </c>
      <c r="E29" s="1">
        <v>102.25</v>
      </c>
      <c r="F29" s="14">
        <v>39</v>
      </c>
      <c r="H29" s="25">
        <v>1</v>
      </c>
      <c r="I29" s="25">
        <v>1</v>
      </c>
      <c r="J29" s="25">
        <v>1</v>
      </c>
      <c r="K29" s="25">
        <v>1</v>
      </c>
      <c r="L29" s="25">
        <v>1</v>
      </c>
      <c r="M29" s="25">
        <v>1</v>
      </c>
      <c r="N29" s="24"/>
      <c r="O29" s="8"/>
      <c r="P29" s="8"/>
      <c r="Q29" s="8"/>
      <c r="R29" s="8"/>
      <c r="S29" s="8"/>
      <c r="T29" s="8"/>
    </row>
    <row r="30" spans="1:20" x14ac:dyDescent="0.25">
      <c r="A30" s="1">
        <v>26</v>
      </c>
      <c r="B30" s="5" t="s">
        <v>34</v>
      </c>
      <c r="C30" s="1">
        <v>-37.979799999999997</v>
      </c>
      <c r="D30" s="1">
        <v>-57.543100000000003</v>
      </c>
      <c r="E30" s="1">
        <v>96.89</v>
      </c>
      <c r="F30" s="15">
        <v>38</v>
      </c>
      <c r="H30" s="25">
        <v>1</v>
      </c>
      <c r="I30" s="25">
        <v>1</v>
      </c>
      <c r="J30" s="25">
        <v>1</v>
      </c>
      <c r="K30" s="25">
        <v>1</v>
      </c>
      <c r="L30" s="25">
        <v>1</v>
      </c>
      <c r="M30" s="25">
        <v>1</v>
      </c>
      <c r="N30" s="24"/>
      <c r="O30" s="8"/>
      <c r="P30" s="8"/>
      <c r="Q30" s="8"/>
      <c r="R30" s="8"/>
      <c r="S30" s="8"/>
      <c r="T30" s="8"/>
    </row>
    <row r="31" spans="1:20" x14ac:dyDescent="0.25">
      <c r="A31" s="1">
        <v>27</v>
      </c>
      <c r="B31" s="5" t="s">
        <v>35</v>
      </c>
      <c r="C31" s="1">
        <v>-38.001600000000003</v>
      </c>
      <c r="D31" s="1">
        <v>-57.540599999999998</v>
      </c>
      <c r="E31" s="1">
        <v>96.09</v>
      </c>
      <c r="F31" s="15">
        <v>38</v>
      </c>
      <c r="H31" s="25">
        <v>1</v>
      </c>
      <c r="I31" s="25">
        <v>2</v>
      </c>
      <c r="J31" s="25">
        <v>2</v>
      </c>
      <c r="K31" s="25">
        <v>2</v>
      </c>
      <c r="L31" s="25">
        <v>2</v>
      </c>
      <c r="M31" s="25">
        <v>3</v>
      </c>
      <c r="N31" s="24"/>
      <c r="O31" s="8"/>
      <c r="P31" s="8"/>
      <c r="Q31" s="8"/>
      <c r="R31" s="8"/>
      <c r="S31" s="8"/>
      <c r="T31" s="8"/>
    </row>
    <row r="32" spans="1:20" x14ac:dyDescent="0.25">
      <c r="A32" s="1">
        <v>28</v>
      </c>
      <c r="B32" s="5" t="s">
        <v>36</v>
      </c>
      <c r="C32" s="1">
        <v>-38.028100000000002</v>
      </c>
      <c r="D32" s="1">
        <v>-57.530999999999999</v>
      </c>
      <c r="E32" s="1">
        <v>106.8</v>
      </c>
      <c r="F32" s="15">
        <v>38</v>
      </c>
      <c r="H32" s="25">
        <v>1</v>
      </c>
      <c r="I32" s="25">
        <v>1</v>
      </c>
      <c r="J32" s="25">
        <v>1</v>
      </c>
      <c r="K32" s="25">
        <v>2</v>
      </c>
      <c r="L32" s="25">
        <v>2</v>
      </c>
      <c r="M32" s="25">
        <v>2</v>
      </c>
      <c r="N32" s="24"/>
      <c r="O32" s="8"/>
      <c r="P32" s="8"/>
      <c r="Q32" s="8"/>
      <c r="R32" s="8"/>
      <c r="S32" s="8"/>
      <c r="T32" s="8"/>
    </row>
    <row r="33" spans="1:20" x14ac:dyDescent="0.25">
      <c r="A33" s="1">
        <v>29</v>
      </c>
      <c r="B33" s="5" t="s">
        <v>37</v>
      </c>
      <c r="C33" s="1">
        <v>-38.067500000000003</v>
      </c>
      <c r="D33" s="1">
        <v>-57.5413</v>
      </c>
      <c r="E33" s="1">
        <v>102.71</v>
      </c>
      <c r="F33" s="15">
        <v>38</v>
      </c>
      <c r="H33" s="25">
        <v>1</v>
      </c>
      <c r="I33" s="25">
        <v>1</v>
      </c>
      <c r="J33" s="25">
        <v>1</v>
      </c>
      <c r="K33" s="25">
        <v>1</v>
      </c>
      <c r="L33" s="25">
        <v>1</v>
      </c>
      <c r="M33" s="25">
        <v>1</v>
      </c>
      <c r="N33" s="24"/>
      <c r="O33" s="8"/>
      <c r="P33" s="8"/>
      <c r="Q33" s="8"/>
      <c r="R33" s="8"/>
      <c r="S33" s="8"/>
      <c r="T33" s="8"/>
    </row>
    <row r="34" spans="1:20" x14ac:dyDescent="0.25">
      <c r="A34" s="1">
        <v>30</v>
      </c>
      <c r="B34" s="5" t="s">
        <v>38</v>
      </c>
      <c r="C34" s="1">
        <v>-38.089399999999998</v>
      </c>
      <c r="D34" s="1">
        <v>-57.541899999999998</v>
      </c>
      <c r="E34" s="1">
        <v>117.16</v>
      </c>
      <c r="F34" s="15">
        <v>37</v>
      </c>
      <c r="H34" s="25">
        <v>1</v>
      </c>
      <c r="I34" s="25">
        <v>1</v>
      </c>
      <c r="J34" s="25">
        <v>1</v>
      </c>
      <c r="K34" s="25">
        <v>1</v>
      </c>
      <c r="L34" s="25">
        <v>1</v>
      </c>
      <c r="M34" s="25">
        <v>1</v>
      </c>
      <c r="N34" s="24"/>
      <c r="O34" s="8"/>
      <c r="P34" s="8"/>
      <c r="Q34" s="8"/>
      <c r="R34" s="8"/>
      <c r="S34" s="8"/>
      <c r="T34" s="8"/>
    </row>
    <row r="35" spans="1:20" x14ac:dyDescent="0.25">
      <c r="A35" s="1">
        <v>31</v>
      </c>
      <c r="B35" s="5" t="s">
        <v>39</v>
      </c>
      <c r="C35" s="1">
        <v>-38.102499999999999</v>
      </c>
      <c r="D35" s="1">
        <v>-57.555700000000002</v>
      </c>
      <c r="E35" s="1">
        <v>166.28</v>
      </c>
      <c r="F35" s="15">
        <v>37</v>
      </c>
      <c r="H35" s="25">
        <v>1</v>
      </c>
      <c r="I35" s="25">
        <v>1</v>
      </c>
      <c r="J35" s="25">
        <v>1</v>
      </c>
      <c r="K35" s="25">
        <v>1</v>
      </c>
      <c r="L35" s="25">
        <v>1</v>
      </c>
      <c r="M35" s="25">
        <v>1</v>
      </c>
      <c r="N35" s="24"/>
      <c r="O35" s="8"/>
      <c r="P35" s="8"/>
      <c r="Q35" s="8"/>
      <c r="R35" s="8"/>
      <c r="S35" s="8"/>
      <c r="T35" s="8"/>
    </row>
    <row r="36" spans="1:20" x14ac:dyDescent="0.25">
      <c r="A36" s="1">
        <v>32</v>
      </c>
      <c r="B36" s="5" t="s">
        <v>40</v>
      </c>
      <c r="C36" s="1">
        <v>-38.211500000000001</v>
      </c>
      <c r="D36" s="1">
        <v>-57.698900000000002</v>
      </c>
      <c r="E36" s="1">
        <v>137.91</v>
      </c>
      <c r="F36" s="14">
        <v>35</v>
      </c>
      <c r="H36" s="25">
        <v>1</v>
      </c>
      <c r="I36" s="25">
        <v>1</v>
      </c>
      <c r="J36" s="25">
        <v>1</v>
      </c>
      <c r="K36" s="25">
        <v>2</v>
      </c>
      <c r="L36" s="25">
        <v>2</v>
      </c>
      <c r="M36" s="25">
        <v>2</v>
      </c>
      <c r="N36" s="24"/>
      <c r="O36" s="8"/>
      <c r="P36" s="8"/>
      <c r="Q36" s="8"/>
      <c r="R36" s="8"/>
      <c r="S36" s="8"/>
      <c r="T36" s="8"/>
    </row>
    <row r="37" spans="1:20" x14ac:dyDescent="0.25">
      <c r="A37" s="1">
        <v>33</v>
      </c>
      <c r="B37" s="5" t="s">
        <v>41</v>
      </c>
      <c r="C37" s="1">
        <v>-38.2684</v>
      </c>
      <c r="D37" s="1">
        <v>-57.823099999999997</v>
      </c>
      <c r="E37" s="1">
        <v>134.46</v>
      </c>
      <c r="F37" s="14">
        <v>33</v>
      </c>
      <c r="H37" s="25">
        <v>1</v>
      </c>
      <c r="I37" s="25">
        <v>1</v>
      </c>
      <c r="J37" s="25">
        <v>1</v>
      </c>
      <c r="K37" s="25">
        <v>1</v>
      </c>
      <c r="L37" s="25">
        <v>1</v>
      </c>
      <c r="M37" s="25">
        <v>1</v>
      </c>
      <c r="N37" s="24"/>
      <c r="O37" s="8"/>
      <c r="P37" s="8"/>
      <c r="Q37" s="8"/>
      <c r="R37" s="8"/>
      <c r="S37" s="8"/>
      <c r="T37" s="8"/>
    </row>
    <row r="38" spans="1:20" x14ac:dyDescent="0.25">
      <c r="A38" s="1">
        <v>34</v>
      </c>
      <c r="B38" s="5" t="s">
        <v>42</v>
      </c>
      <c r="C38" s="1">
        <v>-38.275399999999998</v>
      </c>
      <c r="D38" s="1">
        <v>-57.8322</v>
      </c>
      <c r="E38" s="1">
        <v>134.46</v>
      </c>
      <c r="F38" s="14">
        <v>33</v>
      </c>
      <c r="H38" s="25">
        <v>1</v>
      </c>
      <c r="I38" s="25">
        <v>1</v>
      </c>
      <c r="J38" s="25">
        <v>1</v>
      </c>
      <c r="K38" s="25">
        <v>1</v>
      </c>
      <c r="L38" s="25">
        <v>1</v>
      </c>
      <c r="M38" s="25">
        <v>1</v>
      </c>
      <c r="N38" s="24"/>
      <c r="O38" s="8"/>
      <c r="P38" s="8"/>
      <c r="Q38" s="8"/>
      <c r="R38" s="8"/>
      <c r="S38" s="8"/>
      <c r="T38" s="8"/>
    </row>
    <row r="39" spans="1:20" x14ac:dyDescent="0.25">
      <c r="A39" s="1">
        <v>35</v>
      </c>
      <c r="B39" s="5" t="s">
        <v>43</v>
      </c>
      <c r="C39" s="1">
        <v>-38.298099999999998</v>
      </c>
      <c r="D39" s="1">
        <v>-57.858600000000003</v>
      </c>
      <c r="E39" s="1">
        <v>156.34</v>
      </c>
      <c r="F39" s="14">
        <v>33</v>
      </c>
      <c r="H39" s="25">
        <v>1</v>
      </c>
      <c r="I39" s="25">
        <v>1</v>
      </c>
      <c r="J39" s="25">
        <v>1</v>
      </c>
      <c r="K39" s="25">
        <v>1</v>
      </c>
      <c r="L39" s="25">
        <v>1</v>
      </c>
      <c r="M39" s="25">
        <v>1</v>
      </c>
      <c r="N39" s="24"/>
      <c r="O39" s="8"/>
      <c r="P39" s="8"/>
      <c r="Q39" s="8"/>
      <c r="R39" s="8"/>
      <c r="S39" s="8"/>
      <c r="T39" s="8"/>
    </row>
    <row r="40" spans="1:20" x14ac:dyDescent="0.25">
      <c r="A40" s="1">
        <v>36</v>
      </c>
      <c r="B40" s="5" t="s">
        <v>44</v>
      </c>
      <c r="C40" s="1">
        <v>-38.347299999999997</v>
      </c>
      <c r="D40" s="1">
        <v>-57.988</v>
      </c>
      <c r="E40" s="1">
        <v>146.96</v>
      </c>
      <c r="F40" s="14">
        <v>33</v>
      </c>
      <c r="H40" s="25">
        <v>1</v>
      </c>
      <c r="I40" s="25">
        <v>1</v>
      </c>
      <c r="J40" s="25">
        <v>1</v>
      </c>
      <c r="K40" s="25">
        <v>1</v>
      </c>
      <c r="L40" s="25">
        <v>1</v>
      </c>
      <c r="M40" s="25">
        <v>1</v>
      </c>
      <c r="N40" s="24"/>
      <c r="O40" s="8"/>
      <c r="P40" s="8"/>
      <c r="Q40" s="8"/>
      <c r="R40" s="8"/>
      <c r="S40" s="8"/>
      <c r="T40" s="8"/>
    </row>
    <row r="41" spans="1:20" x14ac:dyDescent="0.25">
      <c r="A41" s="1">
        <v>37</v>
      </c>
      <c r="B41" s="5" t="s">
        <v>45</v>
      </c>
      <c r="C41" s="1">
        <v>-38.351199999999999</v>
      </c>
      <c r="D41" s="1">
        <v>-57.996400000000001</v>
      </c>
      <c r="E41" s="1">
        <v>146.96</v>
      </c>
      <c r="F41" s="14">
        <v>33</v>
      </c>
      <c r="H41" s="25">
        <v>1</v>
      </c>
      <c r="I41" s="25">
        <v>1</v>
      </c>
      <c r="J41" s="25">
        <v>1</v>
      </c>
      <c r="K41" s="25">
        <v>1</v>
      </c>
      <c r="L41" s="25">
        <v>1</v>
      </c>
      <c r="M41" s="25">
        <v>1</v>
      </c>
      <c r="N41" s="24"/>
      <c r="O41" s="8"/>
      <c r="P41" s="8"/>
      <c r="Q41" s="8"/>
      <c r="R41" s="8"/>
      <c r="S41" s="8"/>
      <c r="T41" s="8"/>
    </row>
    <row r="42" spans="1:20" x14ac:dyDescent="0.25">
      <c r="A42" s="1">
        <v>38</v>
      </c>
      <c r="B42" s="5" t="s">
        <v>46</v>
      </c>
      <c r="C42" s="1">
        <v>-38.437899999999999</v>
      </c>
      <c r="D42" s="1">
        <v>-58.217399999999998</v>
      </c>
      <c r="E42" s="1">
        <v>155.38999999999999</v>
      </c>
      <c r="F42" s="14">
        <v>27</v>
      </c>
      <c r="H42" s="25">
        <v>1</v>
      </c>
      <c r="I42" s="25">
        <v>1</v>
      </c>
      <c r="J42" s="25">
        <v>1</v>
      </c>
      <c r="K42" s="25">
        <v>1</v>
      </c>
      <c r="L42" s="25">
        <v>1</v>
      </c>
      <c r="M42" s="25">
        <v>1</v>
      </c>
      <c r="N42" s="24"/>
      <c r="O42" s="8"/>
      <c r="P42" s="8"/>
      <c r="Q42" s="8"/>
      <c r="R42" s="8"/>
      <c r="S42" s="8"/>
      <c r="T42" s="8"/>
    </row>
    <row r="43" spans="1:20" x14ac:dyDescent="0.25">
      <c r="A43" s="1">
        <v>39</v>
      </c>
      <c r="B43" s="5" t="s">
        <v>47</v>
      </c>
      <c r="C43" s="1">
        <v>-38.550699999999999</v>
      </c>
      <c r="D43" s="1">
        <v>-58.563299999999998</v>
      </c>
      <c r="E43" s="1">
        <v>167.09</v>
      </c>
      <c r="F43" s="14">
        <v>27</v>
      </c>
      <c r="H43" s="25">
        <v>1</v>
      </c>
      <c r="I43" s="25">
        <v>1</v>
      </c>
      <c r="J43" s="25">
        <v>1</v>
      </c>
      <c r="K43" s="25">
        <v>1</v>
      </c>
      <c r="L43" s="25">
        <v>1</v>
      </c>
      <c r="M43" s="25">
        <v>1</v>
      </c>
      <c r="N43" s="24"/>
      <c r="O43" s="8"/>
      <c r="P43" s="8"/>
      <c r="Q43" s="8"/>
      <c r="R43" s="8"/>
      <c r="S43" s="8"/>
      <c r="T43" s="8"/>
    </row>
    <row r="44" spans="1:20" x14ac:dyDescent="0.25">
      <c r="A44" s="1">
        <v>40</v>
      </c>
      <c r="B44" s="5" t="s">
        <v>48</v>
      </c>
      <c r="C44" s="1">
        <v>-38.563600000000001</v>
      </c>
      <c r="D44" s="1">
        <v>-58.628</v>
      </c>
      <c r="E44" s="1">
        <v>166.18</v>
      </c>
      <c r="F44" s="14">
        <v>26</v>
      </c>
      <c r="H44" s="25">
        <v>1</v>
      </c>
      <c r="I44" s="25">
        <v>1</v>
      </c>
      <c r="J44" s="25">
        <v>1</v>
      </c>
      <c r="K44" s="25">
        <v>1</v>
      </c>
      <c r="L44" s="25">
        <v>1</v>
      </c>
      <c r="M44" s="25">
        <v>1</v>
      </c>
      <c r="N44" s="24"/>
      <c r="O44" s="8"/>
      <c r="P44" s="8"/>
      <c r="Q44" s="8"/>
      <c r="R44" s="8"/>
      <c r="S44" s="8"/>
      <c r="T44" s="8"/>
    </row>
    <row r="45" spans="1:20" x14ac:dyDescent="0.25">
      <c r="A45" s="1">
        <v>41</v>
      </c>
      <c r="B45" s="5" t="s">
        <v>49</v>
      </c>
      <c r="C45" s="1">
        <v>-38.570799999999998</v>
      </c>
      <c r="D45" s="1">
        <v>-58.669600000000003</v>
      </c>
      <c r="E45" s="1">
        <v>166.29</v>
      </c>
      <c r="F45" s="14">
        <v>26</v>
      </c>
      <c r="H45" s="25">
        <v>1</v>
      </c>
      <c r="I45" s="25">
        <v>1</v>
      </c>
      <c r="J45" s="25">
        <v>1</v>
      </c>
      <c r="K45" s="25">
        <v>1</v>
      </c>
      <c r="L45" s="25">
        <v>1</v>
      </c>
      <c r="M45" s="25">
        <v>1</v>
      </c>
      <c r="N45" s="24"/>
      <c r="O45" s="8"/>
      <c r="P45" s="8"/>
      <c r="Q45" s="8"/>
      <c r="R45" s="8"/>
      <c r="S45" s="8"/>
      <c r="T45" s="8"/>
    </row>
    <row r="46" spans="1:20" x14ac:dyDescent="0.25">
      <c r="A46" s="1">
        <v>42</v>
      </c>
      <c r="B46" s="5" t="s">
        <v>50</v>
      </c>
      <c r="C46" s="1">
        <v>-38.582900000000002</v>
      </c>
      <c r="D46" s="1">
        <v>-58.722299999999997</v>
      </c>
      <c r="E46" s="1">
        <v>163.57</v>
      </c>
      <c r="F46" s="14">
        <v>25</v>
      </c>
      <c r="H46" s="25">
        <v>1</v>
      </c>
      <c r="I46" s="25">
        <v>1</v>
      </c>
      <c r="J46" s="25">
        <v>1</v>
      </c>
      <c r="K46" s="25">
        <v>1</v>
      </c>
      <c r="L46" s="25">
        <v>1</v>
      </c>
      <c r="M46" s="25">
        <v>1</v>
      </c>
      <c r="N46" s="24"/>
      <c r="O46" s="8"/>
      <c r="P46" s="8"/>
      <c r="Q46" s="8"/>
      <c r="R46" s="8"/>
      <c r="S46" s="8"/>
      <c r="T46" s="8"/>
    </row>
    <row r="47" spans="1:20" x14ac:dyDescent="0.25">
      <c r="A47" s="1">
        <v>43</v>
      </c>
      <c r="B47" s="5" t="s">
        <v>51</v>
      </c>
      <c r="C47" s="1">
        <v>-38.592199999999998</v>
      </c>
      <c r="D47" s="1">
        <v>-58.749400000000001</v>
      </c>
      <c r="E47" s="1">
        <v>157.02000000000001</v>
      </c>
      <c r="F47" s="14">
        <v>25</v>
      </c>
      <c r="H47" s="25">
        <v>1</v>
      </c>
      <c r="I47" s="25">
        <v>1</v>
      </c>
      <c r="J47" s="25">
        <v>1</v>
      </c>
      <c r="K47" s="25">
        <v>1</v>
      </c>
      <c r="L47" s="25">
        <v>1</v>
      </c>
      <c r="M47" s="25">
        <v>1</v>
      </c>
      <c r="N47" s="24"/>
      <c r="O47" s="8"/>
      <c r="P47" s="8"/>
      <c r="Q47" s="8"/>
      <c r="R47" s="8"/>
      <c r="S47" s="8"/>
      <c r="T47" s="8"/>
    </row>
    <row r="48" spans="1:20" x14ac:dyDescent="0.25">
      <c r="A48" s="1">
        <v>44</v>
      </c>
      <c r="B48" s="5" t="s">
        <v>52</v>
      </c>
      <c r="C48" s="1">
        <v>-38.5991</v>
      </c>
      <c r="D48" s="1">
        <v>-58.768500000000003</v>
      </c>
      <c r="E48" s="1">
        <v>157.02000000000001</v>
      </c>
      <c r="F48" s="14">
        <v>25</v>
      </c>
      <c r="H48" s="25">
        <v>1</v>
      </c>
      <c r="I48" s="25">
        <v>1</v>
      </c>
      <c r="J48" s="25">
        <v>1</v>
      </c>
      <c r="K48" s="25">
        <v>1</v>
      </c>
      <c r="L48" s="25">
        <v>1</v>
      </c>
      <c r="M48" s="25">
        <v>1</v>
      </c>
      <c r="N48" s="24"/>
      <c r="O48" s="8"/>
      <c r="P48" s="8"/>
      <c r="Q48" s="8"/>
      <c r="R48" s="8"/>
      <c r="S48" s="8"/>
      <c r="T48" s="8"/>
    </row>
    <row r="49" spans="1:20" x14ac:dyDescent="0.25">
      <c r="A49" s="1">
        <v>45</v>
      </c>
      <c r="B49" s="5" t="s">
        <v>53</v>
      </c>
      <c r="C49" s="1">
        <v>-38.611600000000003</v>
      </c>
      <c r="D49" s="1">
        <v>-58.806399999999996</v>
      </c>
      <c r="E49" s="1">
        <v>150.81</v>
      </c>
      <c r="F49" s="14">
        <v>25</v>
      </c>
      <c r="H49" s="25">
        <v>1</v>
      </c>
      <c r="I49" s="25">
        <v>1</v>
      </c>
      <c r="J49" s="25">
        <v>1</v>
      </c>
      <c r="K49" s="25">
        <v>1</v>
      </c>
      <c r="L49" s="25">
        <v>1</v>
      </c>
      <c r="M49" s="25">
        <v>1</v>
      </c>
      <c r="N49" s="24"/>
      <c r="O49" s="8"/>
      <c r="P49" s="8"/>
      <c r="Q49" s="8"/>
      <c r="R49" s="8"/>
      <c r="S49" s="8"/>
      <c r="T49" s="8"/>
    </row>
    <row r="50" spans="1:20" x14ac:dyDescent="0.25">
      <c r="A50" s="1">
        <v>46</v>
      </c>
      <c r="B50" s="5" t="s">
        <v>54</v>
      </c>
      <c r="C50" s="1">
        <v>-38.673299999999998</v>
      </c>
      <c r="D50" s="1">
        <v>-59.008800000000001</v>
      </c>
      <c r="E50" s="1">
        <v>157.94999999999999</v>
      </c>
      <c r="F50" s="14">
        <v>25</v>
      </c>
      <c r="H50" s="25">
        <v>1</v>
      </c>
      <c r="I50" s="25">
        <v>1</v>
      </c>
      <c r="J50" s="25">
        <v>1</v>
      </c>
      <c r="K50" s="25">
        <v>1</v>
      </c>
      <c r="L50" s="25">
        <v>1</v>
      </c>
      <c r="M50" s="25">
        <v>1</v>
      </c>
      <c r="N50" s="24"/>
      <c r="O50" s="8"/>
      <c r="P50" s="8"/>
      <c r="Q50" s="8"/>
      <c r="R50" s="8"/>
      <c r="S50" s="8"/>
      <c r="T50" s="8"/>
    </row>
    <row r="51" spans="1:20" x14ac:dyDescent="0.25">
      <c r="A51" s="1">
        <v>47</v>
      </c>
      <c r="B51" s="5" t="s">
        <v>55</v>
      </c>
      <c r="C51" s="1">
        <v>-38.753900000000002</v>
      </c>
      <c r="D51" s="1">
        <v>-59.428699999999999</v>
      </c>
      <c r="E51" s="1">
        <v>168.93</v>
      </c>
      <c r="F51" s="14">
        <v>19</v>
      </c>
      <c r="H51" s="25">
        <v>1</v>
      </c>
      <c r="I51" s="25">
        <v>1</v>
      </c>
      <c r="J51" s="25">
        <v>1</v>
      </c>
      <c r="K51" s="25">
        <v>1</v>
      </c>
      <c r="L51" s="25">
        <v>1</v>
      </c>
      <c r="M51" s="25">
        <v>2</v>
      </c>
      <c r="N51" s="24"/>
      <c r="O51" s="8"/>
      <c r="P51" s="8"/>
      <c r="Q51" s="8"/>
      <c r="R51" s="8"/>
      <c r="S51" s="8"/>
      <c r="T51" s="8"/>
    </row>
    <row r="52" spans="1:20" x14ac:dyDescent="0.25">
      <c r="A52" s="1">
        <v>48</v>
      </c>
      <c r="B52" s="5" t="s">
        <v>56</v>
      </c>
      <c r="C52" s="1">
        <v>-38.808700000000002</v>
      </c>
      <c r="D52" s="1">
        <v>-59.734299999999998</v>
      </c>
      <c r="E52" s="1">
        <v>158.21</v>
      </c>
      <c r="F52" s="14">
        <v>19</v>
      </c>
      <c r="H52" s="25">
        <v>1</v>
      </c>
      <c r="I52" s="25">
        <v>1</v>
      </c>
      <c r="J52" s="25">
        <v>1</v>
      </c>
      <c r="K52" s="25">
        <v>1</v>
      </c>
      <c r="L52" s="25">
        <v>1</v>
      </c>
      <c r="M52" s="25">
        <v>1</v>
      </c>
      <c r="N52" s="24"/>
      <c r="O52" s="8"/>
      <c r="P52" s="8"/>
      <c r="Q52" s="8"/>
      <c r="R52" s="8"/>
      <c r="S52" s="8"/>
      <c r="T52" s="8"/>
    </row>
    <row r="53" spans="1:20" x14ac:dyDescent="0.25">
      <c r="A53" s="1">
        <v>49</v>
      </c>
      <c r="B53" s="5" t="s">
        <v>57</v>
      </c>
      <c r="C53" s="1">
        <v>-38.860500000000002</v>
      </c>
      <c r="D53" s="1">
        <v>-60.071399999999997</v>
      </c>
      <c r="E53" s="1">
        <v>170</v>
      </c>
      <c r="F53" s="14">
        <v>14</v>
      </c>
      <c r="H53" s="25">
        <v>1</v>
      </c>
      <c r="I53" s="25">
        <v>1</v>
      </c>
      <c r="J53" s="25">
        <v>1</v>
      </c>
      <c r="K53" s="25">
        <v>1</v>
      </c>
      <c r="L53" s="25">
        <v>1</v>
      </c>
      <c r="M53" s="25">
        <v>1</v>
      </c>
      <c r="N53" s="24"/>
      <c r="O53" s="8"/>
      <c r="P53" s="8"/>
      <c r="Q53" s="8"/>
      <c r="R53" s="8"/>
      <c r="S53" s="8"/>
      <c r="T53" s="8"/>
    </row>
    <row r="54" spans="1:20" x14ac:dyDescent="0.25">
      <c r="A54" s="1">
        <v>50</v>
      </c>
      <c r="B54" s="5" t="s">
        <v>58</v>
      </c>
      <c r="C54" s="1">
        <v>-38.862000000000002</v>
      </c>
      <c r="D54" s="1">
        <v>-60.085099999999997</v>
      </c>
      <c r="E54" s="1">
        <v>170</v>
      </c>
      <c r="F54" s="14">
        <v>14</v>
      </c>
      <c r="H54" s="25">
        <v>1</v>
      </c>
      <c r="I54" s="25">
        <v>1</v>
      </c>
      <c r="J54" s="25">
        <v>1</v>
      </c>
      <c r="K54" s="25">
        <v>1</v>
      </c>
      <c r="L54" s="25">
        <v>1</v>
      </c>
      <c r="M54" s="25">
        <v>1</v>
      </c>
      <c r="N54" s="24"/>
      <c r="O54" s="8"/>
      <c r="P54" s="8"/>
      <c r="Q54" s="8"/>
      <c r="R54" s="8"/>
      <c r="S54" s="8"/>
      <c r="T54" s="8"/>
    </row>
    <row r="55" spans="1:20" x14ac:dyDescent="0.25">
      <c r="A55" s="1">
        <v>51</v>
      </c>
      <c r="B55" s="5" t="s">
        <v>59</v>
      </c>
      <c r="C55" s="1">
        <v>-38.901400000000002</v>
      </c>
      <c r="D55" s="1">
        <v>-60.336399999999998</v>
      </c>
      <c r="E55" s="1">
        <v>166.79</v>
      </c>
      <c r="F55" s="14">
        <v>8</v>
      </c>
      <c r="H55" s="25">
        <v>1</v>
      </c>
      <c r="I55" s="25">
        <v>1</v>
      </c>
      <c r="J55" s="25">
        <v>1</v>
      </c>
      <c r="K55" s="25">
        <v>1</v>
      </c>
      <c r="L55" s="25">
        <v>1</v>
      </c>
      <c r="M55" s="25">
        <v>1</v>
      </c>
      <c r="N55" s="24"/>
      <c r="O55" s="8"/>
      <c r="P55" s="8"/>
      <c r="Q55" s="8"/>
      <c r="R55" s="8"/>
      <c r="S55" s="8"/>
      <c r="T55" s="8"/>
    </row>
    <row r="56" spans="1:20" x14ac:dyDescent="0.25">
      <c r="A56" s="1">
        <v>52</v>
      </c>
      <c r="B56" s="5" t="s">
        <v>60</v>
      </c>
      <c r="C56" s="1">
        <v>-38.992199999999997</v>
      </c>
      <c r="D56" s="1">
        <v>-61.253300000000003</v>
      </c>
      <c r="E56" s="1">
        <v>186.64</v>
      </c>
      <c r="F56" s="14">
        <v>3</v>
      </c>
      <c r="H56" s="25">
        <v>1</v>
      </c>
      <c r="I56" s="25">
        <v>1</v>
      </c>
      <c r="J56" s="25">
        <v>1</v>
      </c>
      <c r="K56" s="25">
        <v>1</v>
      </c>
      <c r="L56" s="25">
        <v>1</v>
      </c>
      <c r="M56" s="25">
        <v>1</v>
      </c>
      <c r="N56" s="24"/>
      <c r="O56" s="8"/>
      <c r="P56" s="8"/>
      <c r="Q56" s="8"/>
      <c r="R56" s="8"/>
      <c r="S56" s="8"/>
      <c r="T56" s="8"/>
    </row>
    <row r="57" spans="1:20" x14ac:dyDescent="0.25">
      <c r="A57" s="1">
        <v>53</v>
      </c>
      <c r="B57" s="5" t="s">
        <v>61</v>
      </c>
      <c r="C57" s="1">
        <v>-39.003799999999998</v>
      </c>
      <c r="D57" s="1">
        <v>-61.533000000000001</v>
      </c>
      <c r="E57" s="1">
        <v>173.68</v>
      </c>
      <c r="F57" s="14">
        <v>1</v>
      </c>
      <c r="H57" s="25">
        <v>1</v>
      </c>
      <c r="I57" s="25">
        <v>1</v>
      </c>
      <c r="J57" s="25">
        <v>1</v>
      </c>
      <c r="K57" s="25">
        <v>1</v>
      </c>
      <c r="L57" s="25">
        <v>1</v>
      </c>
      <c r="M57" s="25">
        <v>1</v>
      </c>
      <c r="N57" s="24"/>
      <c r="O57" s="8"/>
      <c r="P57" s="8"/>
      <c r="Q57" s="8"/>
      <c r="R57" s="8"/>
      <c r="S57" s="8"/>
      <c r="T57" s="8"/>
    </row>
  </sheetData>
  <mergeCells count="7">
    <mergeCell ref="H3:M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7"/>
  <sheetViews>
    <sheetView workbookViewId="0"/>
  </sheetViews>
  <sheetFormatPr defaultColWidth="11.42578125" defaultRowHeight="15" x14ac:dyDescent="0.25"/>
  <cols>
    <col min="2" max="2" width="35.7109375" bestFit="1" customWidth="1"/>
  </cols>
  <sheetData>
    <row r="3" spans="1:13" x14ac:dyDescent="0.25">
      <c r="A3" s="40" t="s">
        <v>0</v>
      </c>
      <c r="B3" s="40" t="s">
        <v>71</v>
      </c>
      <c r="C3" s="40" t="s">
        <v>1</v>
      </c>
      <c r="D3" s="40" t="s">
        <v>2</v>
      </c>
      <c r="E3" s="40" t="s">
        <v>70</v>
      </c>
      <c r="F3" s="40" t="s">
        <v>69</v>
      </c>
      <c r="H3" s="46" t="s">
        <v>77</v>
      </c>
      <c r="I3" s="46"/>
      <c r="J3" s="46"/>
      <c r="K3" s="46"/>
      <c r="L3" s="46"/>
      <c r="M3" s="46"/>
    </row>
    <row r="4" spans="1:13" x14ac:dyDescent="0.25">
      <c r="A4" s="40"/>
      <c r="B4" s="40"/>
      <c r="C4" s="40"/>
      <c r="D4" s="40"/>
      <c r="E4" s="40"/>
      <c r="F4" s="40"/>
      <c r="H4" s="21" t="s">
        <v>3</v>
      </c>
      <c r="I4" s="21" t="s">
        <v>4</v>
      </c>
      <c r="J4" s="21" t="s">
        <v>5</v>
      </c>
      <c r="K4" s="21" t="s">
        <v>6</v>
      </c>
      <c r="L4" s="21" t="s">
        <v>7</v>
      </c>
      <c r="M4" s="21" t="s">
        <v>8</v>
      </c>
    </row>
    <row r="5" spans="1:13" x14ac:dyDescent="0.25">
      <c r="A5" s="1">
        <v>1</v>
      </c>
      <c r="B5" s="5" t="s">
        <v>9</v>
      </c>
      <c r="C5" s="1">
        <v>-36.351300000000002</v>
      </c>
      <c r="D5" s="1">
        <v>-56.719099999999997</v>
      </c>
      <c r="E5" s="1">
        <v>64.41</v>
      </c>
      <c r="F5" s="14">
        <v>53</v>
      </c>
      <c r="H5" s="25">
        <v>1</v>
      </c>
      <c r="I5" s="25">
        <v>1</v>
      </c>
      <c r="J5" s="25">
        <v>1</v>
      </c>
      <c r="K5" s="25">
        <v>2</v>
      </c>
      <c r="L5" s="25">
        <v>2</v>
      </c>
      <c r="M5" s="25">
        <v>2</v>
      </c>
    </row>
    <row r="6" spans="1:13" x14ac:dyDescent="0.25">
      <c r="A6" s="1">
        <v>2</v>
      </c>
      <c r="B6" s="5" t="s">
        <v>10</v>
      </c>
      <c r="C6" s="1">
        <v>-36.471600000000002</v>
      </c>
      <c r="D6" s="1">
        <v>-56.6937</v>
      </c>
      <c r="E6" s="1">
        <v>85.14</v>
      </c>
      <c r="F6" s="14">
        <v>53</v>
      </c>
      <c r="H6" s="25">
        <v>2</v>
      </c>
      <c r="I6" s="25">
        <v>2</v>
      </c>
      <c r="J6" s="25">
        <v>2</v>
      </c>
      <c r="K6" s="25">
        <v>2</v>
      </c>
      <c r="L6" s="25">
        <v>3</v>
      </c>
      <c r="M6" s="25">
        <v>3</v>
      </c>
    </row>
    <row r="7" spans="1:13" x14ac:dyDescent="0.25">
      <c r="A7" s="1">
        <v>3</v>
      </c>
      <c r="B7" s="5" t="s">
        <v>11</v>
      </c>
      <c r="C7" s="1">
        <v>-36.535400000000003</v>
      </c>
      <c r="D7" s="1">
        <v>-56.688499999999998</v>
      </c>
      <c r="E7" s="1">
        <v>89.37</v>
      </c>
      <c r="F7" s="14">
        <v>53</v>
      </c>
      <c r="H7" s="25">
        <v>2</v>
      </c>
      <c r="I7" s="25">
        <v>2</v>
      </c>
      <c r="J7" s="25">
        <v>2</v>
      </c>
      <c r="K7" s="25">
        <v>3</v>
      </c>
      <c r="L7" s="25">
        <v>3</v>
      </c>
      <c r="M7" s="25">
        <v>3</v>
      </c>
    </row>
    <row r="8" spans="1:13" x14ac:dyDescent="0.25">
      <c r="A8" s="1">
        <v>4</v>
      </c>
      <c r="B8" s="5" t="s">
        <v>12</v>
      </c>
      <c r="C8" s="1">
        <v>-36.558900000000001</v>
      </c>
      <c r="D8" s="1">
        <v>-56.687600000000003</v>
      </c>
      <c r="E8" s="1">
        <v>87.8</v>
      </c>
      <c r="F8" s="14">
        <v>53</v>
      </c>
      <c r="H8" s="25">
        <v>2</v>
      </c>
      <c r="I8" s="25">
        <v>2</v>
      </c>
      <c r="J8" s="25">
        <v>2</v>
      </c>
      <c r="K8" s="25">
        <v>3</v>
      </c>
      <c r="L8" s="25">
        <v>3</v>
      </c>
      <c r="M8" s="25">
        <v>3</v>
      </c>
    </row>
    <row r="9" spans="1:13" x14ac:dyDescent="0.25">
      <c r="A9" s="1">
        <v>5</v>
      </c>
      <c r="B9" s="5" t="s">
        <v>13</v>
      </c>
      <c r="C9" s="1">
        <v>-36.690100000000001</v>
      </c>
      <c r="D9" s="1">
        <v>-56.676099999999998</v>
      </c>
      <c r="E9" s="1">
        <v>89.43</v>
      </c>
      <c r="F9" s="14">
        <v>53</v>
      </c>
      <c r="H9" s="25">
        <v>2</v>
      </c>
      <c r="I9" s="25">
        <v>2</v>
      </c>
      <c r="J9" s="25">
        <v>2</v>
      </c>
      <c r="K9" s="25">
        <v>2</v>
      </c>
      <c r="L9" s="25">
        <v>3</v>
      </c>
      <c r="M9" s="25">
        <v>3</v>
      </c>
    </row>
    <row r="10" spans="1:13" x14ac:dyDescent="0.25">
      <c r="A10" s="1">
        <v>6</v>
      </c>
      <c r="B10" s="5" t="s">
        <v>14</v>
      </c>
      <c r="C10" s="1">
        <v>-36.739400000000003</v>
      </c>
      <c r="D10" s="1">
        <v>-56.672600000000003</v>
      </c>
      <c r="E10" s="1">
        <v>90.68</v>
      </c>
      <c r="F10" s="14">
        <v>53</v>
      </c>
      <c r="H10" s="25">
        <v>2</v>
      </c>
      <c r="I10" s="25">
        <v>2</v>
      </c>
      <c r="J10" s="25">
        <v>3</v>
      </c>
      <c r="K10" s="25">
        <v>3</v>
      </c>
      <c r="L10" s="25">
        <v>3</v>
      </c>
      <c r="M10" s="25">
        <v>3</v>
      </c>
    </row>
    <row r="11" spans="1:13" x14ac:dyDescent="0.25">
      <c r="A11" s="1">
        <v>7</v>
      </c>
      <c r="B11" s="5" t="s">
        <v>15</v>
      </c>
      <c r="C11" s="1">
        <v>-36.900100000000002</v>
      </c>
      <c r="D11" s="1">
        <v>-56.680799999999998</v>
      </c>
      <c r="E11" s="1">
        <v>121.38</v>
      </c>
      <c r="F11" s="14">
        <v>47</v>
      </c>
      <c r="H11" s="25">
        <v>2</v>
      </c>
      <c r="I11" s="25">
        <v>2</v>
      </c>
      <c r="J11" s="25">
        <v>2</v>
      </c>
      <c r="K11" s="25">
        <v>2</v>
      </c>
      <c r="L11" s="25">
        <v>2</v>
      </c>
      <c r="M11" s="25">
        <v>3</v>
      </c>
    </row>
    <row r="12" spans="1:13" x14ac:dyDescent="0.25">
      <c r="A12" s="1">
        <v>8</v>
      </c>
      <c r="B12" s="5" t="s">
        <v>16</v>
      </c>
      <c r="C12" s="1">
        <v>-37.092199999999998</v>
      </c>
      <c r="D12" s="1">
        <v>-56.833399999999997</v>
      </c>
      <c r="E12" s="1">
        <v>121.09</v>
      </c>
      <c r="F12" s="14">
        <v>47</v>
      </c>
      <c r="H12" s="25">
        <v>1</v>
      </c>
      <c r="I12" s="25">
        <v>1</v>
      </c>
      <c r="J12" s="25">
        <v>1</v>
      </c>
      <c r="K12" s="25">
        <v>1</v>
      </c>
      <c r="L12" s="25">
        <v>1</v>
      </c>
      <c r="M12" s="25">
        <v>1</v>
      </c>
    </row>
    <row r="13" spans="1:13" x14ac:dyDescent="0.25">
      <c r="A13" s="1">
        <v>9</v>
      </c>
      <c r="B13" s="5" t="s">
        <v>17</v>
      </c>
      <c r="C13" s="1">
        <v>-37.1175</v>
      </c>
      <c r="D13" s="1">
        <v>-56.854700000000001</v>
      </c>
      <c r="E13" s="1">
        <v>121.09</v>
      </c>
      <c r="F13" s="14">
        <v>47</v>
      </c>
      <c r="H13" s="25">
        <v>2</v>
      </c>
      <c r="I13" s="25">
        <v>3</v>
      </c>
      <c r="J13" s="25">
        <v>3</v>
      </c>
      <c r="K13" s="25">
        <v>3</v>
      </c>
      <c r="L13" s="25">
        <v>3</v>
      </c>
      <c r="M13" s="25">
        <v>3</v>
      </c>
    </row>
    <row r="14" spans="1:13" x14ac:dyDescent="0.25">
      <c r="A14" s="1">
        <v>10</v>
      </c>
      <c r="B14" s="5" t="s">
        <v>18</v>
      </c>
      <c r="C14" s="1">
        <v>-37.142400000000002</v>
      </c>
      <c r="D14" s="1">
        <v>-56.874499999999998</v>
      </c>
      <c r="E14" s="1">
        <v>121.09</v>
      </c>
      <c r="F14" s="14">
        <v>47</v>
      </c>
      <c r="H14" s="25">
        <v>2</v>
      </c>
      <c r="I14" s="25">
        <v>2</v>
      </c>
      <c r="J14" s="25">
        <v>2</v>
      </c>
      <c r="K14" s="25">
        <v>3</v>
      </c>
      <c r="L14" s="25">
        <v>3</v>
      </c>
      <c r="M14" s="25">
        <v>3</v>
      </c>
    </row>
    <row r="15" spans="1:13" x14ac:dyDescent="0.25">
      <c r="A15" s="1">
        <v>11</v>
      </c>
      <c r="B15" s="5" t="s">
        <v>19</v>
      </c>
      <c r="C15" s="1">
        <v>-37.173999999999999</v>
      </c>
      <c r="D15" s="1">
        <v>-56.897199999999998</v>
      </c>
      <c r="E15" s="1">
        <v>121.09</v>
      </c>
      <c r="F15" s="14">
        <v>47</v>
      </c>
      <c r="H15" s="25">
        <v>2</v>
      </c>
      <c r="I15" s="25">
        <v>2</v>
      </c>
      <c r="J15" s="25">
        <v>2</v>
      </c>
      <c r="K15" s="25">
        <v>2</v>
      </c>
      <c r="L15" s="25">
        <v>2</v>
      </c>
      <c r="M15" s="25">
        <v>2</v>
      </c>
    </row>
    <row r="16" spans="1:13" x14ac:dyDescent="0.25">
      <c r="A16" s="1">
        <v>12</v>
      </c>
      <c r="B16" s="5" t="s">
        <v>20</v>
      </c>
      <c r="C16" s="1">
        <v>-37.246299999999998</v>
      </c>
      <c r="D16" s="1">
        <v>-56.954700000000003</v>
      </c>
      <c r="E16" s="1">
        <v>123.85</v>
      </c>
      <c r="F16" s="14">
        <v>45</v>
      </c>
      <c r="H16" s="25">
        <v>1</v>
      </c>
      <c r="I16" s="25">
        <v>1</v>
      </c>
      <c r="J16" s="25">
        <v>1</v>
      </c>
      <c r="K16" s="25">
        <v>1</v>
      </c>
      <c r="L16" s="25">
        <v>1</v>
      </c>
      <c r="M16" s="25">
        <v>1</v>
      </c>
    </row>
    <row r="17" spans="1:13" x14ac:dyDescent="0.25">
      <c r="A17" s="1">
        <v>13</v>
      </c>
      <c r="B17" s="5" t="s">
        <v>21</v>
      </c>
      <c r="C17" s="1">
        <v>-37.2605</v>
      </c>
      <c r="D17" s="1">
        <v>-56.966700000000003</v>
      </c>
      <c r="E17" s="1">
        <v>123.85</v>
      </c>
      <c r="F17" s="14">
        <v>45</v>
      </c>
      <c r="H17" s="25">
        <v>1</v>
      </c>
      <c r="I17" s="25">
        <v>1</v>
      </c>
      <c r="J17" s="25">
        <v>1</v>
      </c>
      <c r="K17" s="25">
        <v>1</v>
      </c>
      <c r="L17" s="25">
        <v>1</v>
      </c>
      <c r="M17" s="25">
        <v>1</v>
      </c>
    </row>
    <row r="18" spans="1:13" x14ac:dyDescent="0.25">
      <c r="A18" s="1">
        <v>14</v>
      </c>
      <c r="B18" s="5" t="s">
        <v>22</v>
      </c>
      <c r="C18" s="1">
        <v>-37.330399999999997</v>
      </c>
      <c r="D18" s="1">
        <v>-57.018900000000002</v>
      </c>
      <c r="E18" s="1">
        <v>115.73</v>
      </c>
      <c r="F18" s="14">
        <v>45</v>
      </c>
      <c r="H18" s="25">
        <v>1</v>
      </c>
      <c r="I18" s="25">
        <v>1</v>
      </c>
      <c r="J18" s="25">
        <v>1</v>
      </c>
      <c r="K18" s="25">
        <v>1</v>
      </c>
      <c r="L18" s="25">
        <v>1</v>
      </c>
      <c r="M18" s="25">
        <v>1</v>
      </c>
    </row>
    <row r="19" spans="1:13" x14ac:dyDescent="0.25">
      <c r="A19" s="13">
        <v>15</v>
      </c>
      <c r="B19" s="5" t="s">
        <v>23</v>
      </c>
      <c r="C19" s="13">
        <v>-37.343699999999998</v>
      </c>
      <c r="D19" s="13">
        <v>-57.0276</v>
      </c>
      <c r="E19" s="1">
        <v>115.73</v>
      </c>
      <c r="F19" s="14">
        <v>45</v>
      </c>
      <c r="H19" s="25">
        <v>1</v>
      </c>
      <c r="I19" s="25">
        <v>1</v>
      </c>
      <c r="J19" s="25">
        <v>1</v>
      </c>
      <c r="K19" s="25">
        <v>1</v>
      </c>
      <c r="L19" s="25">
        <v>1</v>
      </c>
      <c r="M19" s="25">
        <v>1</v>
      </c>
    </row>
    <row r="20" spans="1:13" x14ac:dyDescent="0.25">
      <c r="A20" s="1">
        <v>16</v>
      </c>
      <c r="B20" s="5" t="s">
        <v>24</v>
      </c>
      <c r="C20" s="1">
        <v>-37.748100000000001</v>
      </c>
      <c r="D20" s="1">
        <v>-57.4208</v>
      </c>
      <c r="E20" s="1">
        <v>128.30000000000001</v>
      </c>
      <c r="F20" s="14">
        <v>39</v>
      </c>
      <c r="H20" s="25">
        <v>2</v>
      </c>
      <c r="I20" s="25">
        <v>2</v>
      </c>
      <c r="J20" s="25">
        <v>2</v>
      </c>
      <c r="K20" s="25">
        <v>2</v>
      </c>
      <c r="L20" s="25">
        <v>2</v>
      </c>
      <c r="M20" s="25">
        <v>2</v>
      </c>
    </row>
    <row r="21" spans="1:13" x14ac:dyDescent="0.25">
      <c r="A21" s="1">
        <v>17</v>
      </c>
      <c r="B21" s="5" t="s">
        <v>25</v>
      </c>
      <c r="C21" s="1">
        <v>-37.777299999999997</v>
      </c>
      <c r="D21" s="1">
        <v>-57.448999999999998</v>
      </c>
      <c r="E21" s="1">
        <v>126.04</v>
      </c>
      <c r="F21" s="14">
        <v>39</v>
      </c>
      <c r="H21" s="25">
        <v>1</v>
      </c>
      <c r="I21" s="25">
        <v>2</v>
      </c>
      <c r="J21" s="25">
        <v>2</v>
      </c>
      <c r="K21" s="25">
        <v>2</v>
      </c>
      <c r="L21" s="25">
        <v>2</v>
      </c>
      <c r="M21" s="25">
        <v>2</v>
      </c>
    </row>
    <row r="22" spans="1:13" x14ac:dyDescent="0.25">
      <c r="A22" s="1">
        <v>18</v>
      </c>
      <c r="B22" s="5" t="s">
        <v>26</v>
      </c>
      <c r="C22" s="1">
        <v>-37.781599999999997</v>
      </c>
      <c r="D22" s="1">
        <v>-57.453499999999998</v>
      </c>
      <c r="E22" s="1">
        <v>126.04</v>
      </c>
      <c r="F22" s="14">
        <v>39</v>
      </c>
      <c r="H22" s="25">
        <v>2</v>
      </c>
      <c r="I22" s="25">
        <v>3</v>
      </c>
      <c r="J22" s="25">
        <v>3</v>
      </c>
      <c r="K22" s="25">
        <v>3</v>
      </c>
      <c r="L22" s="25">
        <v>3</v>
      </c>
      <c r="M22" s="25">
        <v>3</v>
      </c>
    </row>
    <row r="23" spans="1:13" x14ac:dyDescent="0.25">
      <c r="A23" s="1">
        <v>19</v>
      </c>
      <c r="B23" s="5" t="s">
        <v>27</v>
      </c>
      <c r="C23" s="1">
        <v>-37.828800000000001</v>
      </c>
      <c r="D23" s="1">
        <v>-57.492100000000001</v>
      </c>
      <c r="E23" s="1">
        <v>123.98</v>
      </c>
      <c r="F23" s="14">
        <v>39</v>
      </c>
      <c r="H23" s="25">
        <v>1</v>
      </c>
      <c r="I23" s="25">
        <v>1</v>
      </c>
      <c r="J23" s="25">
        <v>2</v>
      </c>
      <c r="K23" s="25">
        <v>2</v>
      </c>
      <c r="L23" s="25">
        <v>2</v>
      </c>
      <c r="M23" s="25">
        <v>2</v>
      </c>
    </row>
    <row r="24" spans="1:13" x14ac:dyDescent="0.25">
      <c r="A24" s="1">
        <v>20</v>
      </c>
      <c r="B24" s="5" t="s">
        <v>28</v>
      </c>
      <c r="C24" s="1">
        <v>-37.847299999999997</v>
      </c>
      <c r="D24" s="1">
        <v>-57.5045</v>
      </c>
      <c r="E24" s="1">
        <v>121.4</v>
      </c>
      <c r="F24" s="14">
        <v>39</v>
      </c>
      <c r="H24" s="25">
        <v>1</v>
      </c>
      <c r="I24" s="25">
        <v>1</v>
      </c>
      <c r="J24" s="25">
        <v>1</v>
      </c>
      <c r="K24" s="25">
        <v>1</v>
      </c>
      <c r="L24" s="25">
        <v>1</v>
      </c>
      <c r="M24" s="25">
        <v>1</v>
      </c>
    </row>
    <row r="25" spans="1:13" x14ac:dyDescent="0.25">
      <c r="A25" s="1">
        <v>21</v>
      </c>
      <c r="B25" s="5" t="s">
        <v>29</v>
      </c>
      <c r="C25" s="1">
        <v>-37.865099999999998</v>
      </c>
      <c r="D25" s="1">
        <v>-57.512799999999999</v>
      </c>
      <c r="E25" s="1">
        <v>106.94</v>
      </c>
      <c r="F25" s="14">
        <v>39</v>
      </c>
      <c r="H25" s="25">
        <v>2</v>
      </c>
      <c r="I25" s="25">
        <v>3</v>
      </c>
      <c r="J25" s="25">
        <v>3</v>
      </c>
      <c r="K25" s="25">
        <v>3</v>
      </c>
      <c r="L25" s="25">
        <v>3</v>
      </c>
      <c r="M25" s="25">
        <v>4</v>
      </c>
    </row>
    <row r="26" spans="1:13" x14ac:dyDescent="0.25">
      <c r="A26" s="1">
        <v>22</v>
      </c>
      <c r="B26" s="5" t="s">
        <v>30</v>
      </c>
      <c r="C26" s="1">
        <v>-37.870899999999999</v>
      </c>
      <c r="D26" s="1">
        <v>-57.514899999999997</v>
      </c>
      <c r="E26" s="1">
        <v>106.94</v>
      </c>
      <c r="F26" s="14">
        <v>39</v>
      </c>
      <c r="H26" s="25">
        <v>2</v>
      </c>
      <c r="I26" s="25">
        <v>3</v>
      </c>
      <c r="J26" s="25">
        <v>3</v>
      </c>
      <c r="K26" s="25">
        <v>3</v>
      </c>
      <c r="L26" s="25">
        <v>3</v>
      </c>
      <c r="M26" s="25">
        <v>3</v>
      </c>
    </row>
    <row r="27" spans="1:13" x14ac:dyDescent="0.25">
      <c r="A27" s="1">
        <v>23</v>
      </c>
      <c r="B27" s="5" t="s">
        <v>31</v>
      </c>
      <c r="C27" s="1">
        <v>-37.882300000000001</v>
      </c>
      <c r="D27" s="1">
        <v>-57.517499999999998</v>
      </c>
      <c r="E27" s="1">
        <v>106.94</v>
      </c>
      <c r="F27" s="14">
        <v>39</v>
      </c>
      <c r="H27" s="25">
        <v>1</v>
      </c>
      <c r="I27" s="25">
        <v>2</v>
      </c>
      <c r="J27" s="25">
        <v>2</v>
      </c>
      <c r="K27" s="25">
        <v>2</v>
      </c>
      <c r="L27" s="25">
        <v>2</v>
      </c>
      <c r="M27" s="25">
        <v>2</v>
      </c>
    </row>
    <row r="28" spans="1:13" x14ac:dyDescent="0.25">
      <c r="A28" s="1">
        <v>24</v>
      </c>
      <c r="B28" s="5" t="s">
        <v>32</v>
      </c>
      <c r="C28" s="1">
        <v>-37.9328</v>
      </c>
      <c r="D28" s="1">
        <v>-57.530999999999999</v>
      </c>
      <c r="E28" s="1">
        <v>102.25</v>
      </c>
      <c r="F28" s="14">
        <v>39</v>
      </c>
      <c r="H28" s="25">
        <v>2</v>
      </c>
      <c r="I28" s="25">
        <v>3</v>
      </c>
      <c r="J28" s="25">
        <v>3</v>
      </c>
      <c r="K28" s="25">
        <v>3</v>
      </c>
      <c r="L28" s="25">
        <v>3</v>
      </c>
      <c r="M28" s="25">
        <v>3</v>
      </c>
    </row>
    <row r="29" spans="1:13" x14ac:dyDescent="0.25">
      <c r="A29" s="1">
        <v>25</v>
      </c>
      <c r="B29" s="5" t="s">
        <v>33</v>
      </c>
      <c r="C29" s="1">
        <v>-37.945999999999998</v>
      </c>
      <c r="D29" s="1">
        <v>-57.534300000000002</v>
      </c>
      <c r="E29" s="1">
        <v>102.25</v>
      </c>
      <c r="F29" s="14">
        <v>39</v>
      </c>
      <c r="H29" s="25">
        <v>1</v>
      </c>
      <c r="I29" s="25">
        <v>1</v>
      </c>
      <c r="J29" s="25">
        <v>1</v>
      </c>
      <c r="K29" s="25">
        <v>1</v>
      </c>
      <c r="L29" s="25">
        <v>1</v>
      </c>
      <c r="M29" s="25">
        <v>1</v>
      </c>
    </row>
    <row r="30" spans="1:13" x14ac:dyDescent="0.25">
      <c r="A30" s="1">
        <v>26</v>
      </c>
      <c r="B30" s="5" t="s">
        <v>34</v>
      </c>
      <c r="C30" s="1">
        <v>-37.979799999999997</v>
      </c>
      <c r="D30" s="1">
        <v>-57.543100000000003</v>
      </c>
      <c r="E30" s="1">
        <v>96.89</v>
      </c>
      <c r="F30" s="15">
        <v>38</v>
      </c>
      <c r="H30" s="25">
        <v>1</v>
      </c>
      <c r="I30" s="25">
        <v>1</v>
      </c>
      <c r="J30" s="25">
        <v>1</v>
      </c>
      <c r="K30" s="25">
        <v>1</v>
      </c>
      <c r="L30" s="25">
        <v>1</v>
      </c>
      <c r="M30" s="25">
        <v>1</v>
      </c>
    </row>
    <row r="31" spans="1:13" x14ac:dyDescent="0.25">
      <c r="A31" s="1">
        <v>27</v>
      </c>
      <c r="B31" s="5" t="s">
        <v>35</v>
      </c>
      <c r="C31" s="1">
        <v>-38.001600000000003</v>
      </c>
      <c r="D31" s="1">
        <v>-57.540599999999998</v>
      </c>
      <c r="E31" s="1">
        <v>96.09</v>
      </c>
      <c r="F31" s="15">
        <v>38</v>
      </c>
      <c r="H31" s="25">
        <v>2</v>
      </c>
      <c r="I31" s="25">
        <v>3</v>
      </c>
      <c r="J31" s="25">
        <v>3</v>
      </c>
      <c r="K31" s="25">
        <v>3</v>
      </c>
      <c r="L31" s="25">
        <v>3</v>
      </c>
      <c r="M31" s="25">
        <v>3</v>
      </c>
    </row>
    <row r="32" spans="1:13" x14ac:dyDescent="0.25">
      <c r="A32" s="1">
        <v>28</v>
      </c>
      <c r="B32" s="5" t="s">
        <v>36</v>
      </c>
      <c r="C32" s="1">
        <v>-38.028100000000002</v>
      </c>
      <c r="D32" s="1">
        <v>-57.530999999999999</v>
      </c>
      <c r="E32" s="1">
        <v>106.8</v>
      </c>
      <c r="F32" s="15">
        <v>38</v>
      </c>
      <c r="H32" s="25">
        <v>2</v>
      </c>
      <c r="I32" s="25">
        <v>3</v>
      </c>
      <c r="J32" s="25">
        <v>3</v>
      </c>
      <c r="K32" s="25">
        <v>3</v>
      </c>
      <c r="L32" s="25">
        <v>3</v>
      </c>
      <c r="M32" s="25">
        <v>3</v>
      </c>
    </row>
    <row r="33" spans="1:13" x14ac:dyDescent="0.25">
      <c r="A33" s="1">
        <v>29</v>
      </c>
      <c r="B33" s="5" t="s">
        <v>37</v>
      </c>
      <c r="C33" s="1">
        <v>-38.067500000000003</v>
      </c>
      <c r="D33" s="1">
        <v>-57.5413</v>
      </c>
      <c r="E33" s="1">
        <v>102.71</v>
      </c>
      <c r="F33" s="15">
        <v>38</v>
      </c>
      <c r="H33" s="25">
        <v>1</v>
      </c>
      <c r="I33" s="25">
        <v>1</v>
      </c>
      <c r="J33" s="25">
        <v>1</v>
      </c>
      <c r="K33" s="25">
        <v>1</v>
      </c>
      <c r="L33" s="25">
        <v>1</v>
      </c>
      <c r="M33" s="25">
        <v>1</v>
      </c>
    </row>
    <row r="34" spans="1:13" x14ac:dyDescent="0.25">
      <c r="A34" s="1">
        <v>30</v>
      </c>
      <c r="B34" s="5" t="s">
        <v>38</v>
      </c>
      <c r="C34" s="1">
        <v>-38.089399999999998</v>
      </c>
      <c r="D34" s="1">
        <v>-57.541899999999998</v>
      </c>
      <c r="E34" s="1">
        <v>117.16</v>
      </c>
      <c r="F34" s="15">
        <v>37</v>
      </c>
      <c r="H34" s="25">
        <v>1</v>
      </c>
      <c r="I34" s="25">
        <v>1</v>
      </c>
      <c r="J34" s="25">
        <v>1</v>
      </c>
      <c r="K34" s="25">
        <v>1</v>
      </c>
      <c r="L34" s="25">
        <v>2</v>
      </c>
      <c r="M34" s="25">
        <v>2</v>
      </c>
    </row>
    <row r="35" spans="1:13" x14ac:dyDescent="0.25">
      <c r="A35" s="1">
        <v>31</v>
      </c>
      <c r="B35" s="5" t="s">
        <v>39</v>
      </c>
      <c r="C35" s="1">
        <v>-38.102499999999999</v>
      </c>
      <c r="D35" s="1">
        <v>-57.555700000000002</v>
      </c>
      <c r="E35" s="1">
        <v>166.28</v>
      </c>
      <c r="F35" s="15">
        <v>37</v>
      </c>
      <c r="H35" s="25">
        <v>2</v>
      </c>
      <c r="I35" s="25">
        <v>3</v>
      </c>
      <c r="J35" s="25">
        <v>3</v>
      </c>
      <c r="K35" s="25">
        <v>3</v>
      </c>
      <c r="L35" s="25">
        <v>3</v>
      </c>
      <c r="M35" s="25">
        <v>3</v>
      </c>
    </row>
    <row r="36" spans="1:13" x14ac:dyDescent="0.25">
      <c r="A36" s="1">
        <v>32</v>
      </c>
      <c r="B36" s="5" t="s">
        <v>40</v>
      </c>
      <c r="C36" s="1">
        <v>-38.211500000000001</v>
      </c>
      <c r="D36" s="1">
        <v>-57.698900000000002</v>
      </c>
      <c r="E36" s="1">
        <v>137.91</v>
      </c>
      <c r="F36" s="14">
        <v>35</v>
      </c>
      <c r="H36" s="25">
        <v>1</v>
      </c>
      <c r="I36" s="25">
        <v>2</v>
      </c>
      <c r="J36" s="25">
        <v>2</v>
      </c>
      <c r="K36" s="25">
        <v>2</v>
      </c>
      <c r="L36" s="25">
        <v>2</v>
      </c>
      <c r="M36" s="25">
        <v>2</v>
      </c>
    </row>
    <row r="37" spans="1:13" x14ac:dyDescent="0.25">
      <c r="A37" s="1">
        <v>33</v>
      </c>
      <c r="B37" s="5" t="s">
        <v>41</v>
      </c>
      <c r="C37" s="1">
        <v>-38.2684</v>
      </c>
      <c r="D37" s="1">
        <v>-57.823099999999997</v>
      </c>
      <c r="E37" s="1">
        <v>134.46</v>
      </c>
      <c r="F37" s="14">
        <v>33</v>
      </c>
      <c r="H37" s="25">
        <v>2</v>
      </c>
      <c r="I37" s="25">
        <v>2</v>
      </c>
      <c r="J37" s="25">
        <v>2</v>
      </c>
      <c r="K37" s="25">
        <v>2</v>
      </c>
      <c r="L37" s="25">
        <v>3</v>
      </c>
      <c r="M37" s="25">
        <v>3</v>
      </c>
    </row>
    <row r="38" spans="1:13" x14ac:dyDescent="0.25">
      <c r="A38" s="1">
        <v>34</v>
      </c>
      <c r="B38" s="5" t="s">
        <v>42</v>
      </c>
      <c r="C38" s="1">
        <v>-38.275399999999998</v>
      </c>
      <c r="D38" s="1">
        <v>-57.8322</v>
      </c>
      <c r="E38" s="1">
        <v>134.46</v>
      </c>
      <c r="F38" s="14">
        <v>33</v>
      </c>
      <c r="H38" s="25">
        <v>2</v>
      </c>
      <c r="I38" s="25">
        <v>2</v>
      </c>
      <c r="J38" s="25">
        <v>2</v>
      </c>
      <c r="K38" s="25">
        <v>2</v>
      </c>
      <c r="L38" s="25">
        <v>3</v>
      </c>
      <c r="M38" s="25">
        <v>3</v>
      </c>
    </row>
    <row r="39" spans="1:13" x14ac:dyDescent="0.25">
      <c r="A39" s="1">
        <v>35</v>
      </c>
      <c r="B39" s="5" t="s">
        <v>43</v>
      </c>
      <c r="C39" s="1">
        <v>-38.298099999999998</v>
      </c>
      <c r="D39" s="1">
        <v>-57.858600000000003</v>
      </c>
      <c r="E39" s="1">
        <v>156.34</v>
      </c>
      <c r="F39" s="14">
        <v>33</v>
      </c>
      <c r="H39" s="25">
        <v>2</v>
      </c>
      <c r="I39" s="25">
        <v>2</v>
      </c>
      <c r="J39" s="25">
        <v>2</v>
      </c>
      <c r="K39" s="25">
        <v>3</v>
      </c>
      <c r="L39" s="25">
        <v>3</v>
      </c>
      <c r="M39" s="25">
        <v>3</v>
      </c>
    </row>
    <row r="40" spans="1:13" x14ac:dyDescent="0.25">
      <c r="A40" s="1">
        <v>36</v>
      </c>
      <c r="B40" s="5" t="s">
        <v>44</v>
      </c>
      <c r="C40" s="1">
        <v>-38.347299999999997</v>
      </c>
      <c r="D40" s="1">
        <v>-57.988</v>
      </c>
      <c r="E40" s="1">
        <v>146.96</v>
      </c>
      <c r="F40" s="14">
        <v>33</v>
      </c>
      <c r="H40" s="25">
        <v>2</v>
      </c>
      <c r="I40" s="25">
        <v>2</v>
      </c>
      <c r="J40" s="25">
        <v>2</v>
      </c>
      <c r="K40" s="25">
        <v>2</v>
      </c>
      <c r="L40" s="25">
        <v>2</v>
      </c>
      <c r="M40" s="25">
        <v>2</v>
      </c>
    </row>
    <row r="41" spans="1:13" x14ac:dyDescent="0.25">
      <c r="A41" s="1">
        <v>37</v>
      </c>
      <c r="B41" s="5" t="s">
        <v>45</v>
      </c>
      <c r="C41" s="1">
        <v>-38.351199999999999</v>
      </c>
      <c r="D41" s="1">
        <v>-57.996400000000001</v>
      </c>
      <c r="E41" s="1">
        <v>146.96</v>
      </c>
      <c r="F41" s="14">
        <v>33</v>
      </c>
      <c r="H41" s="25">
        <v>2</v>
      </c>
      <c r="I41" s="25">
        <v>2</v>
      </c>
      <c r="J41" s="25">
        <v>2</v>
      </c>
      <c r="K41" s="25">
        <v>2</v>
      </c>
      <c r="L41" s="25">
        <v>2</v>
      </c>
      <c r="M41" s="25">
        <v>2</v>
      </c>
    </row>
    <row r="42" spans="1:13" x14ac:dyDescent="0.25">
      <c r="A42" s="1">
        <v>38</v>
      </c>
      <c r="B42" s="5" t="s">
        <v>46</v>
      </c>
      <c r="C42" s="1">
        <v>-38.437899999999999</v>
      </c>
      <c r="D42" s="1">
        <v>-58.217399999999998</v>
      </c>
      <c r="E42" s="1">
        <v>155.38999999999999</v>
      </c>
      <c r="F42" s="14">
        <v>27</v>
      </c>
      <c r="H42" s="25">
        <v>3</v>
      </c>
      <c r="I42" s="25">
        <v>4</v>
      </c>
      <c r="J42" s="25">
        <v>4</v>
      </c>
      <c r="K42" s="25">
        <v>4</v>
      </c>
      <c r="L42" s="25">
        <v>5</v>
      </c>
      <c r="M42" s="25">
        <v>5</v>
      </c>
    </row>
    <row r="43" spans="1:13" x14ac:dyDescent="0.25">
      <c r="A43" s="1">
        <v>39</v>
      </c>
      <c r="B43" s="5" t="s">
        <v>47</v>
      </c>
      <c r="C43" s="1">
        <v>-38.550699999999999</v>
      </c>
      <c r="D43" s="1">
        <v>-58.563299999999998</v>
      </c>
      <c r="E43" s="1">
        <v>167.09</v>
      </c>
      <c r="F43" s="14">
        <v>27</v>
      </c>
      <c r="H43" s="25">
        <v>1</v>
      </c>
      <c r="I43" s="25">
        <v>1</v>
      </c>
      <c r="J43" s="25">
        <v>1</v>
      </c>
      <c r="K43" s="25">
        <v>1</v>
      </c>
      <c r="L43" s="25">
        <v>2</v>
      </c>
      <c r="M43" s="25">
        <v>2</v>
      </c>
    </row>
    <row r="44" spans="1:13" x14ac:dyDescent="0.25">
      <c r="A44" s="1">
        <v>40</v>
      </c>
      <c r="B44" s="5" t="s">
        <v>48</v>
      </c>
      <c r="C44" s="1">
        <v>-38.563600000000001</v>
      </c>
      <c r="D44" s="1">
        <v>-58.628</v>
      </c>
      <c r="E44" s="1">
        <v>166.18</v>
      </c>
      <c r="F44" s="14">
        <v>26</v>
      </c>
      <c r="H44" s="25">
        <v>2</v>
      </c>
      <c r="I44" s="25">
        <v>2</v>
      </c>
      <c r="J44" s="25">
        <v>3</v>
      </c>
      <c r="K44" s="25">
        <v>3</v>
      </c>
      <c r="L44" s="25">
        <v>3</v>
      </c>
      <c r="M44" s="25">
        <v>3</v>
      </c>
    </row>
    <row r="45" spans="1:13" x14ac:dyDescent="0.25">
      <c r="A45" s="1">
        <v>41</v>
      </c>
      <c r="B45" s="5" t="s">
        <v>49</v>
      </c>
      <c r="C45" s="1">
        <v>-38.570799999999998</v>
      </c>
      <c r="D45" s="1">
        <v>-58.669600000000003</v>
      </c>
      <c r="E45" s="1">
        <v>166.29</v>
      </c>
      <c r="F45" s="14">
        <v>26</v>
      </c>
      <c r="H45" s="25">
        <v>2</v>
      </c>
      <c r="I45" s="25">
        <v>3</v>
      </c>
      <c r="J45" s="25">
        <v>3</v>
      </c>
      <c r="K45" s="25">
        <v>3</v>
      </c>
      <c r="L45" s="25">
        <v>3</v>
      </c>
      <c r="M45" s="25">
        <v>3</v>
      </c>
    </row>
    <row r="46" spans="1:13" x14ac:dyDescent="0.25">
      <c r="A46" s="1">
        <v>42</v>
      </c>
      <c r="B46" s="5" t="s">
        <v>50</v>
      </c>
      <c r="C46" s="1">
        <v>-38.582900000000002</v>
      </c>
      <c r="D46" s="1">
        <v>-58.722299999999997</v>
      </c>
      <c r="E46" s="1">
        <v>163.57</v>
      </c>
      <c r="F46" s="14">
        <v>25</v>
      </c>
      <c r="H46" s="25">
        <v>3</v>
      </c>
      <c r="I46" s="25">
        <v>4</v>
      </c>
      <c r="J46" s="25">
        <v>4</v>
      </c>
      <c r="K46" s="25">
        <v>4</v>
      </c>
      <c r="L46" s="25">
        <v>5</v>
      </c>
      <c r="M46" s="25">
        <v>5</v>
      </c>
    </row>
    <row r="47" spans="1:13" x14ac:dyDescent="0.25">
      <c r="A47" s="1">
        <v>43</v>
      </c>
      <c r="B47" s="5" t="s">
        <v>51</v>
      </c>
      <c r="C47" s="1">
        <v>-38.592199999999998</v>
      </c>
      <c r="D47" s="1">
        <v>-58.749400000000001</v>
      </c>
      <c r="E47" s="1">
        <v>157.02000000000001</v>
      </c>
      <c r="F47" s="14">
        <v>25</v>
      </c>
      <c r="H47" s="25">
        <v>3</v>
      </c>
      <c r="I47" s="25">
        <v>3</v>
      </c>
      <c r="J47" s="25">
        <v>3</v>
      </c>
      <c r="K47" s="25">
        <v>4</v>
      </c>
      <c r="L47" s="25">
        <v>4</v>
      </c>
      <c r="M47" s="25">
        <v>4</v>
      </c>
    </row>
    <row r="48" spans="1:13" x14ac:dyDescent="0.25">
      <c r="A48" s="1">
        <v>44</v>
      </c>
      <c r="B48" s="5" t="s">
        <v>52</v>
      </c>
      <c r="C48" s="1">
        <v>-38.5991</v>
      </c>
      <c r="D48" s="1">
        <v>-58.768500000000003</v>
      </c>
      <c r="E48" s="1">
        <v>157.02000000000001</v>
      </c>
      <c r="F48" s="14">
        <v>25</v>
      </c>
      <c r="H48" s="25">
        <v>3</v>
      </c>
      <c r="I48" s="25">
        <v>4</v>
      </c>
      <c r="J48" s="25">
        <v>4</v>
      </c>
      <c r="K48" s="25">
        <v>4</v>
      </c>
      <c r="L48" s="25">
        <v>5</v>
      </c>
      <c r="M48" s="25">
        <v>5</v>
      </c>
    </row>
    <row r="49" spans="1:13" x14ac:dyDescent="0.25">
      <c r="A49" s="1">
        <v>45</v>
      </c>
      <c r="B49" s="5" t="s">
        <v>53</v>
      </c>
      <c r="C49" s="1">
        <v>-38.611600000000003</v>
      </c>
      <c r="D49" s="1">
        <v>-58.806399999999996</v>
      </c>
      <c r="E49" s="1">
        <v>150.81</v>
      </c>
      <c r="F49" s="14">
        <v>25</v>
      </c>
      <c r="H49" s="25">
        <v>3</v>
      </c>
      <c r="I49" s="25">
        <v>4</v>
      </c>
      <c r="J49" s="25">
        <v>4</v>
      </c>
      <c r="K49" s="25">
        <v>4</v>
      </c>
      <c r="L49" s="25">
        <v>5</v>
      </c>
      <c r="M49" s="25">
        <v>5</v>
      </c>
    </row>
    <row r="50" spans="1:13" x14ac:dyDescent="0.25">
      <c r="A50" s="1">
        <v>46</v>
      </c>
      <c r="B50" s="5" t="s">
        <v>54</v>
      </c>
      <c r="C50" s="1">
        <v>-38.673299999999998</v>
      </c>
      <c r="D50" s="1">
        <v>-59.008800000000001</v>
      </c>
      <c r="E50" s="1">
        <v>157.94999999999999</v>
      </c>
      <c r="F50" s="14">
        <v>25</v>
      </c>
      <c r="H50" s="25">
        <v>4</v>
      </c>
      <c r="I50" s="25">
        <v>4</v>
      </c>
      <c r="J50" s="25">
        <v>5</v>
      </c>
      <c r="K50" s="25">
        <v>5</v>
      </c>
      <c r="L50" s="25">
        <v>5</v>
      </c>
      <c r="M50" s="25">
        <v>5</v>
      </c>
    </row>
    <row r="51" spans="1:13" x14ac:dyDescent="0.25">
      <c r="A51" s="1">
        <v>47</v>
      </c>
      <c r="B51" s="5" t="s">
        <v>55</v>
      </c>
      <c r="C51" s="1">
        <v>-38.753900000000002</v>
      </c>
      <c r="D51" s="1">
        <v>-59.428699999999999</v>
      </c>
      <c r="E51" s="1">
        <v>168.93</v>
      </c>
      <c r="F51" s="14">
        <v>19</v>
      </c>
      <c r="H51" s="25">
        <v>3</v>
      </c>
      <c r="I51" s="25">
        <v>3</v>
      </c>
      <c r="J51" s="25">
        <v>3</v>
      </c>
      <c r="K51" s="25">
        <v>4</v>
      </c>
      <c r="L51" s="25">
        <v>4</v>
      </c>
      <c r="M51" s="25">
        <v>4</v>
      </c>
    </row>
    <row r="52" spans="1:13" x14ac:dyDescent="0.25">
      <c r="A52" s="1">
        <v>48</v>
      </c>
      <c r="B52" s="5" t="s">
        <v>56</v>
      </c>
      <c r="C52" s="1">
        <v>-38.808700000000002</v>
      </c>
      <c r="D52" s="1">
        <v>-59.734299999999998</v>
      </c>
      <c r="E52" s="1">
        <v>158.21</v>
      </c>
      <c r="F52" s="14">
        <v>19</v>
      </c>
      <c r="H52" s="25">
        <v>2</v>
      </c>
      <c r="I52" s="25">
        <v>3</v>
      </c>
      <c r="J52" s="25">
        <v>3</v>
      </c>
      <c r="K52" s="25">
        <v>3</v>
      </c>
      <c r="L52" s="25">
        <v>3</v>
      </c>
      <c r="M52" s="25">
        <v>4</v>
      </c>
    </row>
    <row r="53" spans="1:13" x14ac:dyDescent="0.25">
      <c r="A53" s="1">
        <v>49</v>
      </c>
      <c r="B53" s="5" t="s">
        <v>57</v>
      </c>
      <c r="C53" s="1">
        <v>-38.860500000000002</v>
      </c>
      <c r="D53" s="1">
        <v>-60.071399999999997</v>
      </c>
      <c r="E53" s="1">
        <v>170</v>
      </c>
      <c r="F53" s="14">
        <v>14</v>
      </c>
      <c r="H53" s="25">
        <v>3</v>
      </c>
      <c r="I53" s="25">
        <v>3</v>
      </c>
      <c r="J53" s="25">
        <v>3</v>
      </c>
      <c r="K53" s="25">
        <v>4</v>
      </c>
      <c r="L53" s="25">
        <v>4</v>
      </c>
      <c r="M53" s="25">
        <v>4</v>
      </c>
    </row>
    <row r="54" spans="1:13" x14ac:dyDescent="0.25">
      <c r="A54" s="1">
        <v>50</v>
      </c>
      <c r="B54" s="5" t="s">
        <v>58</v>
      </c>
      <c r="C54" s="1">
        <v>-38.862000000000002</v>
      </c>
      <c r="D54" s="1">
        <v>-60.085099999999997</v>
      </c>
      <c r="E54" s="1">
        <v>170</v>
      </c>
      <c r="F54" s="14">
        <v>14</v>
      </c>
      <c r="H54" s="25">
        <v>3</v>
      </c>
      <c r="I54" s="25">
        <v>3</v>
      </c>
      <c r="J54" s="25">
        <v>3</v>
      </c>
      <c r="K54" s="25">
        <v>4</v>
      </c>
      <c r="L54" s="25">
        <v>4</v>
      </c>
      <c r="M54" s="25">
        <v>4</v>
      </c>
    </row>
    <row r="55" spans="1:13" x14ac:dyDescent="0.25">
      <c r="A55" s="1">
        <v>51</v>
      </c>
      <c r="B55" s="5" t="s">
        <v>59</v>
      </c>
      <c r="C55" s="1">
        <v>-38.901400000000002</v>
      </c>
      <c r="D55" s="1">
        <v>-60.336399999999998</v>
      </c>
      <c r="E55" s="1">
        <v>166.79</v>
      </c>
      <c r="F55" s="14">
        <v>8</v>
      </c>
      <c r="H55" s="25">
        <v>2</v>
      </c>
      <c r="I55" s="25">
        <v>2</v>
      </c>
      <c r="J55" s="25">
        <v>3</v>
      </c>
      <c r="K55" s="25">
        <v>3</v>
      </c>
      <c r="L55" s="25">
        <v>3</v>
      </c>
      <c r="M55" s="25">
        <v>3</v>
      </c>
    </row>
    <row r="56" spans="1:13" x14ac:dyDescent="0.25">
      <c r="A56" s="1">
        <v>52</v>
      </c>
      <c r="B56" s="5" t="s">
        <v>60</v>
      </c>
      <c r="C56" s="1">
        <v>-38.992199999999997</v>
      </c>
      <c r="D56" s="1">
        <v>-61.253300000000003</v>
      </c>
      <c r="E56" s="1">
        <v>186.64</v>
      </c>
      <c r="F56" s="14">
        <v>3</v>
      </c>
      <c r="H56" s="25">
        <v>2</v>
      </c>
      <c r="I56" s="25">
        <v>2</v>
      </c>
      <c r="J56" s="25">
        <v>3</v>
      </c>
      <c r="K56" s="25">
        <v>3</v>
      </c>
      <c r="L56" s="25">
        <v>3</v>
      </c>
      <c r="M56" s="25">
        <v>3</v>
      </c>
    </row>
    <row r="57" spans="1:13" x14ac:dyDescent="0.25">
      <c r="A57" s="1">
        <v>53</v>
      </c>
      <c r="B57" s="5" t="s">
        <v>61</v>
      </c>
      <c r="C57" s="1">
        <v>-39.003799999999998</v>
      </c>
      <c r="D57" s="1">
        <v>-61.533000000000001</v>
      </c>
      <c r="E57" s="1">
        <v>173.68</v>
      </c>
      <c r="F57" s="14">
        <v>1</v>
      </c>
      <c r="H57" s="25">
        <v>2</v>
      </c>
      <c r="I57" s="25">
        <v>3</v>
      </c>
      <c r="J57" s="25">
        <v>3</v>
      </c>
      <c r="K57" s="25">
        <v>3</v>
      </c>
      <c r="L57" s="25">
        <v>3</v>
      </c>
      <c r="M57" s="25">
        <v>4</v>
      </c>
    </row>
  </sheetData>
  <mergeCells count="7">
    <mergeCell ref="H3:M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Hs - BV</vt:lpstr>
      <vt:lpstr>Niveles - BV</vt:lpstr>
      <vt:lpstr>Hs - 8 m prof.</vt:lpstr>
      <vt:lpstr>Hs - Pie duna</vt:lpstr>
      <vt:lpstr>Nivel max.</vt:lpstr>
      <vt:lpstr>Revancha</vt:lpstr>
      <vt:lpstr>Vol. erosionado</vt:lpstr>
      <vt:lpstr>Indice de inundación</vt:lpstr>
      <vt:lpstr>Indice de erosión</vt:lpstr>
      <vt:lpstr>Indices Pelig-Vuln-Riesg</vt:lpstr>
      <vt:lpstr>Cambios RCP 8.5 año 2045</vt:lpstr>
      <vt:lpstr>Cambios RCP 8.5 año 2100</vt:lpstr>
      <vt:lpstr>Bruun - Retroceso de la costa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Haspert</dc:creator>
  <cp:lastModifiedBy>Nijato</cp:lastModifiedBy>
  <dcterms:created xsi:type="dcterms:W3CDTF">2020-03-13T14:32:28Z</dcterms:created>
  <dcterms:modified xsi:type="dcterms:W3CDTF">2020-04-14T07:19:16Z</dcterms:modified>
</cp:coreProperties>
</file>